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<sst xmlns="http://schemas.openxmlformats.org/spreadsheetml/2006/main" count="1895" uniqueCount="200">
  <si>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</si>
  <si>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</si>
  <si>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</si>
  <si>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</si>
  <si>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</si>
  <si>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</si>
  <si>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</si>
  <si>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</si>
  <si>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</si>
  <si>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</si>
  <si>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</si>
  <si>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</si>
  <si>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</si>
  <si>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</si>
  <si>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</si>
  <si>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</si>
  <si>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</si>
  <si>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</si>
  <si>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</si>
  <si>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</si>
  <si>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</si>
  <si>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</si>
  <si>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</si>
  <si>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</si>
  <si>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</si>
  <si>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</si>
  <si>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</si>
  <si>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</si>
  <si>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</si>
  <si>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</si>
  <si>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</si>
  <si>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</si>
  <si>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</si>
  <si>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</si>
  <si>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</si>
  <si>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</si>
  <si>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</si>
  <si>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</si>
  <si>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2М.11.М</t>
  </si>
  <si>
    <t>Шабалин</t>
  </si>
  <si>
    <t>Тимофей</t>
  </si>
  <si>
    <t>Иванович</t>
  </si>
  <si>
    <t>2.5/1200-70</t>
  </si>
  <si>
    <t xml:space="preserve">DG-категории и триангулированные категории
</t>
  </si>
  <si>
    <t>Зачет</t>
  </si>
  <si>
    <t>2013/2014 учебный год 1 модуль</t>
  </si>
  <si>
    <t>Буренко</t>
  </si>
  <si>
    <t>Илья</t>
  </si>
  <si>
    <t>Михайлович</t>
  </si>
  <si>
    <t>2.5/1200-55</t>
  </si>
  <si>
    <t xml:space="preserve">Алгебраическая теория чисел (Algebraic Number Theory)
</t>
  </si>
  <si>
    <t>Кузьмичев</t>
  </si>
  <si>
    <t>Сергей</t>
  </si>
  <si>
    <t>Игоревич</t>
  </si>
  <si>
    <t>2.5/1200-89</t>
  </si>
  <si>
    <t>Введение в коммутативную и гомологическую алгебру</t>
  </si>
  <si>
    <t>Казанцева</t>
  </si>
  <si>
    <t>Владлена</t>
  </si>
  <si>
    <t>Владимировна</t>
  </si>
  <si>
    <t>Введение в теорию вероятностей</t>
  </si>
  <si>
    <t>2М.11.МФ</t>
  </si>
  <si>
    <t>Островская</t>
  </si>
  <si>
    <t>Александра</t>
  </si>
  <si>
    <t>Сергеевна</t>
  </si>
  <si>
    <t>2.6/1210-90</t>
  </si>
  <si>
    <t>Лукзен</t>
  </si>
  <si>
    <t>Елена</t>
  </si>
  <si>
    <t>Никитична</t>
  </si>
  <si>
    <t>2.5/1200-61</t>
  </si>
  <si>
    <t>Дифференциальная геометрия 1</t>
  </si>
  <si>
    <t>Кулинич</t>
  </si>
  <si>
    <t>Александр</t>
  </si>
  <si>
    <t>Юрьевич</t>
  </si>
  <si>
    <t>2.5/1200-59</t>
  </si>
  <si>
    <t>Григорьев</t>
  </si>
  <si>
    <t>Олег</t>
  </si>
  <si>
    <t>Александрович</t>
  </si>
  <si>
    <t>2.5/1210-74</t>
  </si>
  <si>
    <t>Квантовая теория поля</t>
  </si>
  <si>
    <t>Маношин</t>
  </si>
  <si>
    <t>Виталий</t>
  </si>
  <si>
    <t>Валерьевич</t>
  </si>
  <si>
    <t>2.5/1200-76</t>
  </si>
  <si>
    <t>Ивина</t>
  </si>
  <si>
    <t>Светлана</t>
  </si>
  <si>
    <t>Константиновна</t>
  </si>
  <si>
    <t>2.5/1200-75</t>
  </si>
  <si>
    <t>Ахмедова</t>
  </si>
  <si>
    <t>Валерия</t>
  </si>
  <si>
    <t>Эдуардовна</t>
  </si>
  <si>
    <t>2.5/1200-71</t>
  </si>
  <si>
    <t>Рогожников</t>
  </si>
  <si>
    <t>Алексей</t>
  </si>
  <si>
    <t>2.5/1200-78</t>
  </si>
  <si>
    <t>Алиабади</t>
  </si>
  <si>
    <t>Зохрех</t>
  </si>
  <si>
    <t>-</t>
  </si>
  <si>
    <t>2.5/1200-85</t>
  </si>
  <si>
    <t>Комплексный анализ</t>
  </si>
  <si>
    <t>Цвелиховский</t>
  </si>
  <si>
    <t>Борис</t>
  </si>
  <si>
    <t>Дмитриевич</t>
  </si>
  <si>
    <t>2.5/1200-69</t>
  </si>
  <si>
    <t>Научно-исследовательский семинар "Открытые задачи современной математики" III</t>
  </si>
  <si>
    <t>Орлова</t>
  </si>
  <si>
    <t>Наталья</t>
  </si>
  <si>
    <t>2.5/1200-63</t>
  </si>
  <si>
    <t>Мак</t>
  </si>
  <si>
    <t>Остин</t>
  </si>
  <si>
    <t>Джейк</t>
  </si>
  <si>
    <t>2.5/1200-84</t>
  </si>
  <si>
    <t>Ганиев</t>
  </si>
  <si>
    <t>Омар</t>
  </si>
  <si>
    <t>Аркадьевич</t>
  </si>
  <si>
    <t>2.5/1200-73</t>
  </si>
  <si>
    <t>Стукен</t>
  </si>
  <si>
    <t>Екатерина</t>
  </si>
  <si>
    <t>2.5/1200-66</t>
  </si>
  <si>
    <t>Соломатин</t>
  </si>
  <si>
    <t>Павел</t>
  </si>
  <si>
    <t>Фёдорович</t>
  </si>
  <si>
    <t>2.5/1200-86</t>
  </si>
  <si>
    <t>Томберг</t>
  </si>
  <si>
    <t>Артур</t>
  </si>
  <si>
    <t>2.5/1200-81</t>
  </si>
  <si>
    <t>Корб</t>
  </si>
  <si>
    <t>Дмитрий</t>
  </si>
  <si>
    <t>Викторович</t>
  </si>
  <si>
    <t>2.5/1200-57</t>
  </si>
  <si>
    <t>Рябичев</t>
  </si>
  <si>
    <t>Андрей</t>
  </si>
  <si>
    <t>2.5/1200-64</t>
  </si>
  <si>
    <t>Сахарова</t>
  </si>
  <si>
    <t>Нина</t>
  </si>
  <si>
    <t>Евгеньевна</t>
  </si>
  <si>
    <t>2.5/1200-65</t>
  </si>
  <si>
    <t>Научно-исследовательский семинар "Современные задачи математической физики" III</t>
  </si>
  <si>
    <t>Гавриленко</t>
  </si>
  <si>
    <t>Георгиевич</t>
  </si>
  <si>
    <t>2.5/1200-72</t>
  </si>
  <si>
    <t xml:space="preserve">Основы теории представлений </t>
  </si>
  <si>
    <t>Представления конечных групп</t>
  </si>
  <si>
    <t>Прикладные методы анализа</t>
  </si>
  <si>
    <t>Программа ШАД (Яндекс) 1</t>
  </si>
  <si>
    <t>Пучки и гомологическая алгебра</t>
  </si>
  <si>
    <t xml:space="preserve">Рациональные и унирациональные многообразия 1
</t>
  </si>
  <si>
    <t>Римановы поверхности</t>
  </si>
  <si>
    <t>Теория особенностей 1</t>
  </si>
  <si>
    <t>Теория струн</t>
  </si>
  <si>
    <t xml:space="preserve">Топология I </t>
  </si>
  <si>
    <t>Экзамен</t>
  </si>
  <si>
    <t>2013/2014 учебный год 2 модуль</t>
  </si>
  <si>
    <t>Анцаз Бете в квантовых интегрируемых системах</t>
  </si>
  <si>
    <t>Введение в обобщенные теории когомологий</t>
  </si>
  <si>
    <t>Дискретные группы преобразований 1</t>
  </si>
  <si>
    <t>Дифференциальная геометрия и векторные расслоения</t>
  </si>
  <si>
    <t>Дополнительные главы алгебры и теории особенностей</t>
  </si>
  <si>
    <t>Дополнительные главы дифференциальной геометрии 1</t>
  </si>
  <si>
    <t>Дополнительные главы квантовой теории поля</t>
  </si>
  <si>
    <t>Дополнительные главы прикладных методов анализа</t>
  </si>
  <si>
    <t>Дополнительные главы теории струн</t>
  </si>
  <si>
    <t>Дополнительные главы теории функций комплексного переменного и римановых поверхностей</t>
  </si>
  <si>
    <t>Дополнительные главы топологии I</t>
  </si>
  <si>
    <t>Дополнительные главы функционального анализа и теории представлений</t>
  </si>
  <si>
    <t>Локальные поля</t>
  </si>
  <si>
    <t>Многомерный комплексный анализ</t>
  </si>
  <si>
    <t>Научно-исследовательский семинар "Автоморфные представления над GL(2) 1"</t>
  </si>
  <si>
    <t>Научно-исследовательский семинар "Введение в теоретическую физику 1"</t>
  </si>
  <si>
    <t>Научно-исследовательский семинар "Выпуклая геометрия, теория пересечений 1"</t>
  </si>
  <si>
    <t>Научно-исследовательский семинар "Вычисления в гомологической алгебре"</t>
  </si>
  <si>
    <t>Научно-исследовательский семинар "Геометрические структуры на многообразиях 1"</t>
  </si>
  <si>
    <t>Научно-исследовательский семинар "Гомологические методы в математической физике и теории представлений I"</t>
  </si>
  <si>
    <t>Научно-исследовательский семинар "Дополнительные главы математической логики I"</t>
  </si>
  <si>
    <t>Научно-исследовательский семинар "Задачи многомерного комплексного анализа"</t>
  </si>
  <si>
    <t>Научно-исследовательский семинар "Задачи по дифференциальной геометрии"</t>
  </si>
  <si>
    <t>Научно-исследовательский семинар "Квантовая алгебра I"</t>
  </si>
  <si>
    <t>Научно-исследовательский семинар "Комбинаторика инвариантов Васильева 1"</t>
  </si>
  <si>
    <t>Научно-исследовательский семинар "Модулярные формы I"</t>
  </si>
  <si>
    <t>Научно-исследовательский семинар "Основы алгебраической геометрии 1"</t>
  </si>
  <si>
    <t>Научно-исследовательский семинар "Представления и вероятность I"</t>
  </si>
  <si>
    <t>Научно-исследовательский семинар "Топология гладких многообразий и теория Морса 1"</t>
  </si>
  <si>
    <t>Научно-исследовательский семинар лаборатории алгебраической геометрии 1</t>
  </si>
  <si>
    <t>Представления GL (2) над конечными и локальными полями</t>
  </si>
  <si>
    <t>Симметрические функции</t>
  </si>
  <si>
    <t>Сложность вычислений</t>
  </si>
  <si>
    <t>Теория интегрируемых систем</t>
  </si>
  <si>
    <t>Теория пересечений</t>
  </si>
  <si>
    <t xml:space="preserve">Дифференциальная геометрия (Differential Geometry)
</t>
  </si>
  <si>
    <t>2013/2014 учебный год I семестр</t>
  </si>
  <si>
    <t>+</t>
  </si>
  <si>
    <t>Да</t>
  </si>
  <si>
    <t>н/я (ув)</t>
  </si>
  <si>
    <t>н/я</t>
  </si>
  <si>
    <t>6 - 7</t>
  </si>
  <si>
    <t>Дата выгрузки: 22.01.2014</t>
  </si>
  <si>
    <t>Период: c 2013/2014 учебный год I семестр по 2013/2014 учебный год I семестр</t>
  </si>
  <si>
    <t>Факультет/отделение: Факультет математики</t>
  </si>
  <si>
    <t xml:space="preserve">Направление  подготовки: 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</si>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</sst>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74</xdr:col>
      <xdr:colOff>104775</xdr:colOff>
      <xdr:row>0</xdr:row>
      <xdr:rowOff>190500</xdr:rowOff>
    </xdr:from>
    <xdr:to>
      <xdr:col>76</xdr:col>
      <xdr:colOff>38100</xdr:colOff>
      <xdr:row>1</xdr:row>
      <xdr:rowOff>47625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64575" y="1905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CG35"/>
  <sheetViews>
    <sheetView tabSelected="1" zoomScalePageLayoutView="0" workbookViewId="0" topLeftCell="A1">
      <selection activeCell="C8" sqref="C1:F16384"/>
    </sheetView>
  </sheetViews>
  <sheetFormatPr defaultColWidth="9.00390625" defaultRowHeight="12.75"/>
  <cols>
    <col min="1" max="1" width="9.125" style="17" customWidth="1"/>
    <col min="2" max="2" width="15.50390625" style="8" customWidth="1"/>
    <col min="3" max="3" width="10.625" style="1" hidden="1" customWidth="1"/>
    <col min="4" max="74" width="10.625" style="25" customWidth="1"/>
    <col min="75" max="78" width="10.625" style="12" customWidth="1"/>
    <col min="79" max="80" width="10.625" style="24" hidden="1" customWidth="1"/>
    <col min="81" max="81" width="10.625" style="24" customWidth="1"/>
    <col min="82" max="82" width="10.625" style="25" customWidth="1"/>
    <col min="83" max="83" width="10.625" style="24" customWidth="1"/>
    <col min="84" max="84" width="10.625" style="25" customWidth="1"/>
    <col min="85" max="85" width="10.625" style="25" hidden="1" customWidth="1"/>
    <col min="86" max="128" width="10.625" style="1" customWidth="1"/>
    <col min="129" max="16384" width="9.125" style="1" customWidth="1"/>
  </cols>
  <sheetData>
    <row r="1" spans="1:85" s="5" customFormat="1" ht="32.25" customHeight="1">
      <c r="A1" s="26" t="s">
        <v>34</v>
      </c>
      <c r="B1" s="18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10"/>
      <c r="BX1" s="10"/>
      <c r="BY1" s="10"/>
      <c r="BZ1" s="10"/>
      <c r="CA1" s="20"/>
      <c r="CB1" s="20"/>
      <c r="CC1" s="32" t="s">
        <v>27</v>
      </c>
      <c r="CD1" s="32"/>
      <c r="CE1" s="32"/>
      <c r="CF1" s="32"/>
      <c r="CG1" s="21"/>
    </row>
    <row r="2" spans="1:85" s="4" customFormat="1" ht="15.75" customHeight="1">
      <c r="A2" s="27" t="s">
        <v>194</v>
      </c>
      <c r="B2" s="5"/>
      <c r="C2" s="5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5"/>
      <c r="BX2" s="5"/>
      <c r="BY2" s="5"/>
      <c r="BZ2" s="11"/>
      <c r="CA2" s="22"/>
      <c r="CB2" s="22"/>
      <c r="CC2" s="31" t="s">
        <v>26</v>
      </c>
      <c r="CD2" s="31"/>
      <c r="CE2" s="31"/>
      <c r="CF2" s="31"/>
      <c r="CG2" s="23"/>
    </row>
    <row r="3" spans="1:85" s="4" customFormat="1" ht="15.75" customHeight="1">
      <c r="A3" s="27" t="s">
        <v>195</v>
      </c>
      <c r="B3" s="5"/>
      <c r="C3" s="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5"/>
      <c r="BX3" s="5"/>
      <c r="BY3" s="5"/>
      <c r="BZ3" s="11"/>
      <c r="CA3" s="22"/>
      <c r="CB3" s="22"/>
      <c r="CC3" s="31"/>
      <c r="CD3" s="31"/>
      <c r="CE3" s="31"/>
      <c r="CF3" s="31"/>
      <c r="CG3" s="23"/>
    </row>
    <row r="4" spans="1:85" s="4" customFormat="1" ht="15.75" customHeight="1">
      <c r="A4" s="27" t="s">
        <v>196</v>
      </c>
      <c r="B4" s="5"/>
      <c r="C4" s="5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5"/>
      <c r="BX4" s="5"/>
      <c r="BY4" s="5"/>
      <c r="BZ4" s="11"/>
      <c r="CA4" s="22"/>
      <c r="CB4" s="22"/>
      <c r="CC4" s="22"/>
      <c r="CD4" s="23"/>
      <c r="CE4" s="22"/>
      <c r="CF4" s="23"/>
      <c r="CG4" s="23"/>
    </row>
    <row r="5" spans="1:85" s="4" customFormat="1" ht="15.75" customHeight="1">
      <c r="A5" s="27" t="s">
        <v>197</v>
      </c>
      <c r="B5" s="5"/>
      <c r="C5" s="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5"/>
      <c r="BX5" s="5"/>
      <c r="BY5" s="5"/>
      <c r="BZ5" s="11"/>
      <c r="CA5" s="22"/>
      <c r="CB5" s="22"/>
      <c r="CC5" s="22"/>
      <c r="CD5" s="23"/>
      <c r="CE5" s="22"/>
      <c r="CF5" s="23"/>
      <c r="CG5" s="23"/>
    </row>
    <row r="6" spans="1:85" s="4" customFormat="1" ht="15.75" customHeight="1">
      <c r="A6" s="28" t="s">
        <v>198</v>
      </c>
      <c r="B6" s="7"/>
      <c r="D6" s="23"/>
      <c r="E6" s="54"/>
      <c r="F6" s="23" t="s">
        <v>199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11"/>
      <c r="BX6" s="11"/>
      <c r="BY6" s="11"/>
      <c r="BZ6" s="11"/>
      <c r="CA6" s="22"/>
      <c r="CB6" s="22"/>
      <c r="CC6" s="22"/>
      <c r="CD6" s="23"/>
      <c r="CE6" s="22"/>
      <c r="CF6" s="23"/>
      <c r="CG6" s="23"/>
    </row>
    <row r="7" spans="1:85" s="4" customFormat="1" ht="15.75" customHeight="1">
      <c r="A7" s="17"/>
      <c r="B7" s="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11"/>
      <c r="BX7" s="11"/>
      <c r="BY7" s="11"/>
      <c r="BZ7" s="11"/>
      <c r="CA7" s="22"/>
      <c r="CB7" s="22"/>
      <c r="CC7" s="22"/>
      <c r="CD7" s="23"/>
      <c r="CE7" s="22"/>
      <c r="CF7" s="23"/>
      <c r="CG7" s="23"/>
    </row>
    <row r="8" spans="1:85" s="2" customFormat="1" ht="20.25" customHeight="1">
      <c r="A8" s="34" t="s">
        <v>2</v>
      </c>
      <c r="B8" s="35" t="s">
        <v>3</v>
      </c>
      <c r="D8" s="36" t="s">
        <v>45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6" t="s">
        <v>151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7" t="s">
        <v>188</v>
      </c>
      <c r="BW8" s="48" t="s">
        <v>21</v>
      </c>
      <c r="BX8" s="48" t="s">
        <v>22</v>
      </c>
      <c r="BY8" s="49" t="s">
        <v>32</v>
      </c>
      <c r="BZ8" s="48" t="s">
        <v>23</v>
      </c>
      <c r="CA8" s="50" t="s">
        <v>28</v>
      </c>
      <c r="CB8" s="50" t="s">
        <v>29</v>
      </c>
      <c r="CC8" s="51" t="s">
        <v>30</v>
      </c>
      <c r="CD8" s="50" t="s">
        <v>5</v>
      </c>
      <c r="CE8" s="50" t="s">
        <v>24</v>
      </c>
      <c r="CF8" s="50" t="s">
        <v>25</v>
      </c>
      <c r="CG8" s="29" t="s">
        <v>33</v>
      </c>
    </row>
    <row r="9" spans="1:85" s="2" customFormat="1" ht="20.25" customHeight="1">
      <c r="A9" s="34"/>
      <c r="B9" s="35"/>
      <c r="D9" s="36" t="s">
        <v>44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6" t="s">
        <v>150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6" t="s">
        <v>44</v>
      </c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7" t="s">
        <v>150</v>
      </c>
      <c r="BW9" s="48"/>
      <c r="BX9" s="48"/>
      <c r="BY9" s="49"/>
      <c r="BZ9" s="48"/>
      <c r="CA9" s="50"/>
      <c r="CB9" s="50"/>
      <c r="CC9" s="51"/>
      <c r="CD9" s="50"/>
      <c r="CE9" s="50"/>
      <c r="CF9" s="50"/>
      <c r="CG9" s="29"/>
    </row>
    <row r="10" spans="1:85" s="3" customFormat="1" ht="199.5" customHeight="1">
      <c r="A10" s="34"/>
      <c r="B10" s="35"/>
      <c r="C10" s="19" t="s">
        <v>31</v>
      </c>
      <c r="D10" s="38" t="s">
        <v>43</v>
      </c>
      <c r="E10" s="38" t="s">
        <v>50</v>
      </c>
      <c r="F10" s="38" t="s">
        <v>55</v>
      </c>
      <c r="G10" s="38" t="s">
        <v>59</v>
      </c>
      <c r="H10" s="38" t="s">
        <v>69</v>
      </c>
      <c r="I10" s="38" t="s">
        <v>78</v>
      </c>
      <c r="J10" s="38" t="s">
        <v>98</v>
      </c>
      <c r="K10" s="38" t="s">
        <v>103</v>
      </c>
      <c r="L10" s="38" t="s">
        <v>136</v>
      </c>
      <c r="M10" s="38" t="s">
        <v>140</v>
      </c>
      <c r="N10" s="38" t="s">
        <v>141</v>
      </c>
      <c r="O10" s="38" t="s">
        <v>142</v>
      </c>
      <c r="P10" s="38" t="s">
        <v>143</v>
      </c>
      <c r="Q10" s="38" t="s">
        <v>144</v>
      </c>
      <c r="R10" s="38" t="s">
        <v>145</v>
      </c>
      <c r="S10" s="38" t="s">
        <v>146</v>
      </c>
      <c r="T10" s="38" t="s">
        <v>147</v>
      </c>
      <c r="U10" s="38" t="s">
        <v>148</v>
      </c>
      <c r="V10" s="38" t="s">
        <v>149</v>
      </c>
      <c r="W10" s="38" t="s">
        <v>55</v>
      </c>
      <c r="X10" s="38" t="s">
        <v>59</v>
      </c>
      <c r="Y10" s="38" t="s">
        <v>69</v>
      </c>
      <c r="Z10" s="38" t="s">
        <v>78</v>
      </c>
      <c r="AA10" s="38" t="s">
        <v>98</v>
      </c>
      <c r="AB10" s="38" t="s">
        <v>140</v>
      </c>
      <c r="AC10" s="38" t="s">
        <v>141</v>
      </c>
      <c r="AD10" s="38" t="s">
        <v>142</v>
      </c>
      <c r="AE10" s="38" t="s">
        <v>143</v>
      </c>
      <c r="AF10" s="38" t="s">
        <v>144</v>
      </c>
      <c r="AG10" s="38" t="s">
        <v>146</v>
      </c>
      <c r="AH10" s="38" t="s">
        <v>147</v>
      </c>
      <c r="AI10" s="38" t="s">
        <v>148</v>
      </c>
      <c r="AJ10" s="38" t="s">
        <v>149</v>
      </c>
      <c r="AK10" s="38" t="s">
        <v>152</v>
      </c>
      <c r="AL10" s="38" t="s">
        <v>153</v>
      </c>
      <c r="AM10" s="38" t="s">
        <v>154</v>
      </c>
      <c r="AN10" s="38" t="s">
        <v>155</v>
      </c>
      <c r="AO10" s="38" t="s">
        <v>156</v>
      </c>
      <c r="AP10" s="38" t="s">
        <v>157</v>
      </c>
      <c r="AQ10" s="38" t="s">
        <v>158</v>
      </c>
      <c r="AR10" s="38" t="s">
        <v>159</v>
      </c>
      <c r="AS10" s="38" t="s">
        <v>160</v>
      </c>
      <c r="AT10" s="38" t="s">
        <v>161</v>
      </c>
      <c r="AU10" s="38" t="s">
        <v>162</v>
      </c>
      <c r="AV10" s="38" t="s">
        <v>163</v>
      </c>
      <c r="AW10" s="38" t="s">
        <v>164</v>
      </c>
      <c r="AX10" s="38" t="s">
        <v>165</v>
      </c>
      <c r="AY10" s="38" t="s">
        <v>166</v>
      </c>
      <c r="AZ10" s="38" t="s">
        <v>167</v>
      </c>
      <c r="BA10" s="38" t="s">
        <v>168</v>
      </c>
      <c r="BB10" s="38" t="s">
        <v>169</v>
      </c>
      <c r="BC10" s="38" t="s">
        <v>170</v>
      </c>
      <c r="BD10" s="38" t="s">
        <v>171</v>
      </c>
      <c r="BE10" s="38" t="s">
        <v>172</v>
      </c>
      <c r="BF10" s="38" t="s">
        <v>173</v>
      </c>
      <c r="BG10" s="38" t="s">
        <v>174</v>
      </c>
      <c r="BH10" s="38" t="s">
        <v>175</v>
      </c>
      <c r="BI10" s="38" t="s">
        <v>176</v>
      </c>
      <c r="BJ10" s="38" t="s">
        <v>177</v>
      </c>
      <c r="BK10" s="38" t="s">
        <v>178</v>
      </c>
      <c r="BL10" s="38" t="s">
        <v>103</v>
      </c>
      <c r="BM10" s="38" t="s">
        <v>179</v>
      </c>
      <c r="BN10" s="38" t="s">
        <v>136</v>
      </c>
      <c r="BO10" s="38" t="s">
        <v>180</v>
      </c>
      <c r="BP10" s="38" t="s">
        <v>181</v>
      </c>
      <c r="BQ10" s="38" t="s">
        <v>182</v>
      </c>
      <c r="BR10" s="38" t="s">
        <v>183</v>
      </c>
      <c r="BS10" s="38" t="s">
        <v>184</v>
      </c>
      <c r="BT10" s="38" t="s">
        <v>185</v>
      </c>
      <c r="BU10" s="38" t="s">
        <v>186</v>
      </c>
      <c r="BV10" s="38" t="s">
        <v>187</v>
      </c>
      <c r="BW10" s="48"/>
      <c r="BX10" s="48"/>
      <c r="BY10" s="49"/>
      <c r="BZ10" s="48"/>
      <c r="CA10" s="50"/>
      <c r="CB10" s="50"/>
      <c r="CC10" s="51"/>
      <c r="CD10" s="50"/>
      <c r="CE10" s="50"/>
      <c r="CF10" s="50"/>
      <c r="CG10" s="29"/>
    </row>
    <row r="11" spans="1:85" s="9" customFormat="1" ht="18.75" customHeight="1">
      <c r="A11" s="30" t="s">
        <v>4</v>
      </c>
      <c r="B11" s="30"/>
      <c r="D11" s="39">
        <v>2.5</v>
      </c>
      <c r="E11" s="39">
        <v>2.5</v>
      </c>
      <c r="F11" s="39">
        <v>2.5</v>
      </c>
      <c r="G11" s="39">
        <v>2.5</v>
      </c>
      <c r="H11" s="39">
        <v>2.5</v>
      </c>
      <c r="I11" s="39">
        <v>2.5</v>
      </c>
      <c r="J11" s="39">
        <v>2.5</v>
      </c>
      <c r="K11" s="39">
        <v>1.25</v>
      </c>
      <c r="L11" s="39">
        <v>1.25</v>
      </c>
      <c r="M11" s="39">
        <v>2.5</v>
      </c>
      <c r="N11" s="39">
        <v>2.5</v>
      </c>
      <c r="O11" s="39">
        <v>2.5</v>
      </c>
      <c r="P11" s="39">
        <v>2.5</v>
      </c>
      <c r="Q11" s="39">
        <v>2.5</v>
      </c>
      <c r="R11" s="39">
        <v>2.5</v>
      </c>
      <c r="S11" s="39">
        <v>2.5</v>
      </c>
      <c r="T11" s="39">
        <v>2.5</v>
      </c>
      <c r="U11" s="39">
        <v>2.5</v>
      </c>
      <c r="V11" s="39">
        <v>2.5</v>
      </c>
      <c r="W11" s="39">
        <v>2.5</v>
      </c>
      <c r="X11" s="39">
        <v>2.5</v>
      </c>
      <c r="Y11" s="39">
        <v>2.5</v>
      </c>
      <c r="Z11" s="39">
        <v>2.5</v>
      </c>
      <c r="AA11" s="39">
        <v>2.5</v>
      </c>
      <c r="AB11" s="39">
        <v>2.5</v>
      </c>
      <c r="AC11" s="39">
        <v>2.5</v>
      </c>
      <c r="AD11" s="39">
        <v>2.5</v>
      </c>
      <c r="AE11" s="39">
        <v>2.5</v>
      </c>
      <c r="AF11" s="39">
        <v>2.5</v>
      </c>
      <c r="AG11" s="39">
        <v>2.5</v>
      </c>
      <c r="AH11" s="39">
        <v>2.5</v>
      </c>
      <c r="AI11" s="39">
        <v>2.5</v>
      </c>
      <c r="AJ11" s="39">
        <v>2.5</v>
      </c>
      <c r="AK11" s="39">
        <v>2.5</v>
      </c>
      <c r="AL11" s="39">
        <v>2.5</v>
      </c>
      <c r="AM11" s="39">
        <v>2.5</v>
      </c>
      <c r="AN11" s="39">
        <v>2.5</v>
      </c>
      <c r="AO11" s="39">
        <v>2.5</v>
      </c>
      <c r="AP11" s="39">
        <v>2.5</v>
      </c>
      <c r="AQ11" s="39">
        <v>2.5</v>
      </c>
      <c r="AR11" s="39">
        <v>2.5</v>
      </c>
      <c r="AS11" s="39">
        <v>2.5</v>
      </c>
      <c r="AT11" s="39">
        <v>2.5</v>
      </c>
      <c r="AU11" s="39">
        <v>2.5</v>
      </c>
      <c r="AV11" s="39">
        <v>2.5</v>
      </c>
      <c r="AW11" s="39">
        <v>2.5</v>
      </c>
      <c r="AX11" s="39">
        <v>2.5</v>
      </c>
      <c r="AY11" s="39">
        <v>2.5</v>
      </c>
      <c r="AZ11" s="39">
        <v>2.5</v>
      </c>
      <c r="BA11" s="39">
        <v>2.5</v>
      </c>
      <c r="BB11" s="39">
        <v>2.5</v>
      </c>
      <c r="BC11" s="39">
        <v>2.5</v>
      </c>
      <c r="BD11" s="39">
        <v>2.5</v>
      </c>
      <c r="BE11" s="39">
        <v>2.5</v>
      </c>
      <c r="BF11" s="39">
        <v>2.5</v>
      </c>
      <c r="BG11" s="39">
        <v>2.5</v>
      </c>
      <c r="BH11" s="39">
        <v>2.5</v>
      </c>
      <c r="BI11" s="39">
        <v>2.5</v>
      </c>
      <c r="BJ11" s="39">
        <v>2.5</v>
      </c>
      <c r="BK11" s="39">
        <v>2.5</v>
      </c>
      <c r="BL11" s="39">
        <v>1.25</v>
      </c>
      <c r="BM11" s="39">
        <v>2.5</v>
      </c>
      <c r="BN11" s="39">
        <v>1.25</v>
      </c>
      <c r="BO11" s="39">
        <v>2.5</v>
      </c>
      <c r="BP11" s="39">
        <v>2.5</v>
      </c>
      <c r="BQ11" s="39">
        <v>2.5</v>
      </c>
      <c r="BR11" s="39">
        <v>2.5</v>
      </c>
      <c r="BS11" s="39">
        <v>2.5</v>
      </c>
      <c r="BT11" s="39">
        <v>2.5</v>
      </c>
      <c r="BU11" s="39">
        <v>2.5</v>
      </c>
      <c r="BV11" s="39">
        <v>5</v>
      </c>
      <c r="BW11" s="48"/>
      <c r="BX11" s="48"/>
      <c r="BY11" s="49"/>
      <c r="BZ11" s="48"/>
      <c r="CA11" s="50"/>
      <c r="CB11" s="50"/>
      <c r="CC11" s="51"/>
      <c r="CD11" s="50"/>
      <c r="CE11" s="50"/>
      <c r="CF11" s="50"/>
      <c r="CG11" s="29"/>
    </row>
    <row r="12" spans="1:85" ht="12.75">
      <c r="A12" s="40">
        <v>1</v>
      </c>
      <c r="B12" s="41" t="s">
        <v>128</v>
      </c>
      <c r="C12" s="1" t="e">
        <f>MATCH(#REF!,Данные!$D:$D,0)</f>
        <v>#REF!</v>
      </c>
      <c r="D12" s="44"/>
      <c r="E12" s="44"/>
      <c r="F12" s="44"/>
      <c r="G12" s="44"/>
      <c r="H12" s="44"/>
      <c r="I12" s="44"/>
      <c r="J12" s="44"/>
      <c r="K12" s="44">
        <v>10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>
        <v>10</v>
      </c>
      <c r="AZ12" s="44"/>
      <c r="BA12" s="44"/>
      <c r="BB12" s="44"/>
      <c r="BC12" s="44">
        <v>10</v>
      </c>
      <c r="BD12" s="44">
        <v>10</v>
      </c>
      <c r="BE12" s="44"/>
      <c r="BF12" s="44"/>
      <c r="BG12" s="44"/>
      <c r="BH12" s="44"/>
      <c r="BI12" s="44"/>
      <c r="BJ12" s="44"/>
      <c r="BK12" s="44"/>
      <c r="BL12" s="44">
        <v>10</v>
      </c>
      <c r="BM12" s="44"/>
      <c r="BN12" s="44"/>
      <c r="BO12" s="44"/>
      <c r="BP12" s="44">
        <v>10</v>
      </c>
      <c r="BQ12" s="44">
        <v>10</v>
      </c>
      <c r="BR12" s="44"/>
      <c r="BS12" s="44"/>
      <c r="BT12" s="44"/>
      <c r="BU12" s="44"/>
      <c r="BV12" s="44"/>
      <c r="BW12" s="52">
        <v>150</v>
      </c>
      <c r="BX12" s="52">
        <f>IF(BY12&gt;0,MAX(BY$12:BY$35)/BY12,0)</f>
        <v>1.8333333333333333</v>
      </c>
      <c r="BY12" s="52">
        <v>15</v>
      </c>
      <c r="BZ12" s="52">
        <f>BW12*BX12</f>
        <v>275</v>
      </c>
      <c r="CA12" s="53">
        <v>70</v>
      </c>
      <c r="CB12" s="53">
        <v>7</v>
      </c>
      <c r="CC12" s="53">
        <f>IF(CB12&gt;0,CA12/CB12,0)</f>
        <v>10</v>
      </c>
      <c r="CD12" s="44">
        <f>MIN($D12:BV12)</f>
        <v>10</v>
      </c>
      <c r="CE12" s="53"/>
      <c r="CF12" s="44">
        <v>7</v>
      </c>
      <c r="CG12" s="25">
        <v>1</v>
      </c>
    </row>
    <row r="13" spans="1:85" ht="12.75">
      <c r="A13" s="40">
        <v>2</v>
      </c>
      <c r="B13" s="41" t="s">
        <v>102</v>
      </c>
      <c r="C13" s="1" t="e">
        <f>MATCH(#REF!,Данные!$D:$D,0)</f>
        <v>#REF!</v>
      </c>
      <c r="D13" s="44"/>
      <c r="E13" s="44"/>
      <c r="F13" s="44"/>
      <c r="G13" s="44"/>
      <c r="H13" s="44"/>
      <c r="I13" s="44"/>
      <c r="J13" s="44"/>
      <c r="K13" s="44">
        <v>10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>
        <v>10</v>
      </c>
      <c r="AZ13" s="44"/>
      <c r="BA13" s="44">
        <v>10</v>
      </c>
      <c r="BB13" s="44">
        <v>10</v>
      </c>
      <c r="BC13" s="44"/>
      <c r="BD13" s="44"/>
      <c r="BE13" s="44"/>
      <c r="BF13" s="44"/>
      <c r="BG13" s="44"/>
      <c r="BH13" s="44">
        <v>9</v>
      </c>
      <c r="BI13" s="44"/>
      <c r="BJ13" s="44"/>
      <c r="BK13" s="44"/>
      <c r="BL13" s="44">
        <v>10</v>
      </c>
      <c r="BM13" s="44"/>
      <c r="BN13" s="44"/>
      <c r="BO13" s="44"/>
      <c r="BP13" s="44"/>
      <c r="BQ13" s="44">
        <v>10</v>
      </c>
      <c r="BR13" s="44"/>
      <c r="BS13" s="44"/>
      <c r="BT13" s="44"/>
      <c r="BU13" s="44">
        <v>10</v>
      </c>
      <c r="BV13" s="44"/>
      <c r="BW13" s="52">
        <v>147.5</v>
      </c>
      <c r="BX13" s="52">
        <f>IF(BY13&gt;0,MAX(BY$12:BY$35)/BY13,0)</f>
        <v>1.8333333333333333</v>
      </c>
      <c r="BY13" s="52">
        <v>15</v>
      </c>
      <c r="BZ13" s="52">
        <f>BW13*BX13</f>
        <v>270.41666666666663</v>
      </c>
      <c r="CA13" s="53">
        <v>79</v>
      </c>
      <c r="CB13" s="53">
        <v>8</v>
      </c>
      <c r="CC13" s="53">
        <f>IF(CB13&gt;0,CA13/CB13,0)</f>
        <v>9.875</v>
      </c>
      <c r="CD13" s="44">
        <f>MIN($D13:BV13)</f>
        <v>9</v>
      </c>
      <c r="CE13" s="53"/>
      <c r="CF13" s="44">
        <v>8</v>
      </c>
      <c r="CG13" s="25">
        <v>2</v>
      </c>
    </row>
    <row r="14" spans="1:85" ht="12.75">
      <c r="A14" s="40">
        <v>3</v>
      </c>
      <c r="B14" s="41" t="s">
        <v>54</v>
      </c>
      <c r="C14" s="1" t="e">
        <f>MATCH(#REF!,Данные!$D:$D,0)</f>
        <v>#REF!</v>
      </c>
      <c r="D14" s="44"/>
      <c r="E14" s="44"/>
      <c r="F14" s="44">
        <v>10</v>
      </c>
      <c r="G14" s="44"/>
      <c r="H14" s="44"/>
      <c r="I14" s="44"/>
      <c r="J14" s="44"/>
      <c r="K14" s="44">
        <v>10</v>
      </c>
      <c r="L14" s="44"/>
      <c r="M14" s="44">
        <v>10</v>
      </c>
      <c r="N14" s="44">
        <v>10</v>
      </c>
      <c r="O14" s="44"/>
      <c r="P14" s="44"/>
      <c r="Q14" s="44"/>
      <c r="R14" s="44"/>
      <c r="S14" s="44"/>
      <c r="T14" s="44"/>
      <c r="U14" s="44"/>
      <c r="V14" s="44"/>
      <c r="W14" s="44">
        <v>10</v>
      </c>
      <c r="X14" s="44"/>
      <c r="Y14" s="44"/>
      <c r="Z14" s="44"/>
      <c r="AA14" s="44"/>
      <c r="AB14" s="44">
        <v>9</v>
      </c>
      <c r="AC14" s="44">
        <v>10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>
        <v>10</v>
      </c>
      <c r="AO14" s="44"/>
      <c r="AP14" s="44"/>
      <c r="AQ14" s="44"/>
      <c r="AR14" s="44"/>
      <c r="AS14" s="44"/>
      <c r="AT14" s="44"/>
      <c r="AU14" s="44"/>
      <c r="AV14" s="44">
        <v>9</v>
      </c>
      <c r="AW14" s="44"/>
      <c r="AX14" s="44"/>
      <c r="AY14" s="44"/>
      <c r="AZ14" s="44"/>
      <c r="BA14" s="44"/>
      <c r="BB14" s="44"/>
      <c r="BC14" s="44">
        <v>10</v>
      </c>
      <c r="BD14" s="44"/>
      <c r="BE14" s="44"/>
      <c r="BF14" s="44"/>
      <c r="BG14" s="44">
        <v>10</v>
      </c>
      <c r="BH14" s="44"/>
      <c r="BI14" s="44"/>
      <c r="BJ14" s="44"/>
      <c r="BK14" s="44"/>
      <c r="BL14" s="44">
        <v>10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52">
        <v>245</v>
      </c>
      <c r="BX14" s="52">
        <f>IF(BY14&gt;0,MAX(BY$12:BY$35)/BY14,0)</f>
        <v>1.1</v>
      </c>
      <c r="BY14" s="52">
        <v>25</v>
      </c>
      <c r="BZ14" s="52">
        <f>BW14*BX14</f>
        <v>269.5</v>
      </c>
      <c r="CA14" s="53">
        <v>118</v>
      </c>
      <c r="CB14" s="53">
        <v>12</v>
      </c>
      <c r="CC14" s="53">
        <f>IF(CB14&gt;0,CA14/CB14,0)</f>
        <v>9.833333333333334</v>
      </c>
      <c r="CD14" s="44">
        <f>MIN($D14:BV14)</f>
        <v>9</v>
      </c>
      <c r="CE14" s="53"/>
      <c r="CF14" s="44">
        <v>12</v>
      </c>
      <c r="CG14" s="25">
        <v>3</v>
      </c>
    </row>
    <row r="15" spans="1:85" ht="12.75">
      <c r="A15" s="40">
        <v>4</v>
      </c>
      <c r="B15" s="41" t="s">
        <v>73</v>
      </c>
      <c r="C15" s="1" t="e">
        <f>MATCH(#REF!,Данные!$D:$D,0)</f>
        <v>#REF!</v>
      </c>
      <c r="D15" s="44"/>
      <c r="E15" s="44"/>
      <c r="F15" s="44"/>
      <c r="G15" s="44"/>
      <c r="H15" s="44">
        <v>9</v>
      </c>
      <c r="I15" s="44"/>
      <c r="J15" s="44"/>
      <c r="K15" s="44">
        <v>10</v>
      </c>
      <c r="L15" s="44"/>
      <c r="M15" s="44"/>
      <c r="N15" s="44"/>
      <c r="O15" s="44"/>
      <c r="P15" s="44">
        <v>10</v>
      </c>
      <c r="Q15" s="44"/>
      <c r="R15" s="44"/>
      <c r="S15" s="44"/>
      <c r="T15" s="44"/>
      <c r="U15" s="44"/>
      <c r="V15" s="44"/>
      <c r="W15" s="44"/>
      <c r="X15" s="44"/>
      <c r="Y15" s="44">
        <v>10</v>
      </c>
      <c r="Z15" s="44"/>
      <c r="AA15" s="44"/>
      <c r="AB15" s="44"/>
      <c r="AC15" s="44"/>
      <c r="AD15" s="44"/>
      <c r="AE15" s="44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>
        <v>9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>
        <v>10</v>
      </c>
      <c r="BM15" s="44">
        <v>10</v>
      </c>
      <c r="BN15" s="44"/>
      <c r="BO15" s="44"/>
      <c r="BP15" s="44"/>
      <c r="BQ15" s="44"/>
      <c r="BR15" s="44"/>
      <c r="BS15" s="44"/>
      <c r="BT15" s="44"/>
      <c r="BU15" s="44"/>
      <c r="BV15" s="44"/>
      <c r="BW15" s="52">
        <v>170</v>
      </c>
      <c r="BX15" s="52">
        <f>IF(BY15&gt;0,MAX(BY$12:BY$35)/BY15,0)</f>
        <v>1.5714285714285714</v>
      </c>
      <c r="BY15" s="52">
        <v>17.5</v>
      </c>
      <c r="BZ15" s="52">
        <f>BW15*BX15</f>
        <v>267.1428571428571</v>
      </c>
      <c r="CA15" s="53">
        <v>78</v>
      </c>
      <c r="CB15" s="53">
        <v>8</v>
      </c>
      <c r="CC15" s="53">
        <f>IF(CB15&gt;0,CA15/CB15,0)</f>
        <v>9.75</v>
      </c>
      <c r="CD15" s="44">
        <f>MIN($D15:BV15)</f>
        <v>9</v>
      </c>
      <c r="CE15" s="53"/>
      <c r="CF15" s="44">
        <v>8</v>
      </c>
      <c r="CG15" s="25">
        <v>4</v>
      </c>
    </row>
    <row r="16" spans="1:85" ht="12.75">
      <c r="A16" s="40">
        <v>5</v>
      </c>
      <c r="B16" s="41" t="s">
        <v>90</v>
      </c>
      <c r="C16" s="1" t="e">
        <f>MATCH(#REF!,Данные!$D:$D,0)</f>
        <v>#REF!</v>
      </c>
      <c r="D16" s="44"/>
      <c r="E16" s="44"/>
      <c r="F16" s="44"/>
      <c r="G16" s="44"/>
      <c r="H16" s="44"/>
      <c r="I16" s="44">
        <v>10</v>
      </c>
      <c r="J16" s="44"/>
      <c r="K16" s="44"/>
      <c r="L16" s="44">
        <v>9</v>
      </c>
      <c r="M16" s="44"/>
      <c r="N16" s="44"/>
      <c r="O16" s="44">
        <v>10</v>
      </c>
      <c r="P16" s="44"/>
      <c r="Q16" s="44"/>
      <c r="R16" s="44"/>
      <c r="S16" s="44"/>
      <c r="T16" s="44"/>
      <c r="U16" s="44">
        <v>10</v>
      </c>
      <c r="V16" s="44"/>
      <c r="W16" s="44"/>
      <c r="X16" s="44"/>
      <c r="Y16" s="44"/>
      <c r="Z16" s="44">
        <v>9</v>
      </c>
      <c r="AA16" s="44"/>
      <c r="AB16" s="44"/>
      <c r="AC16" s="44"/>
      <c r="AD16" s="44">
        <v>10</v>
      </c>
      <c r="AE16" s="44"/>
      <c r="AF16" s="44"/>
      <c r="AG16" s="44"/>
      <c r="AH16" s="44"/>
      <c r="AI16" s="44">
        <v>10</v>
      </c>
      <c r="AJ16" s="44"/>
      <c r="AK16" s="44">
        <v>10</v>
      </c>
      <c r="AL16" s="44"/>
      <c r="AM16" s="44"/>
      <c r="AN16" s="44"/>
      <c r="AO16" s="44"/>
      <c r="AP16" s="44"/>
      <c r="AQ16" s="44">
        <v>9</v>
      </c>
      <c r="AR16" s="44">
        <v>10</v>
      </c>
      <c r="AS16" s="44">
        <v>10</v>
      </c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>
        <v>8</v>
      </c>
      <c r="BO16" s="44"/>
      <c r="BP16" s="44"/>
      <c r="BQ16" s="44"/>
      <c r="BR16" s="44"/>
      <c r="BS16" s="44"/>
      <c r="BT16" s="44"/>
      <c r="BU16" s="44"/>
      <c r="BV16" s="44"/>
      <c r="BW16" s="52">
        <v>266.25</v>
      </c>
      <c r="BX16" s="52">
        <f>IF(BY16&gt;0,MAX(BY$12:BY$35)/BY16,0)</f>
        <v>1</v>
      </c>
      <c r="BY16" s="52">
        <v>27.5</v>
      </c>
      <c r="BZ16" s="52">
        <f>BW16*BX16</f>
        <v>266.25</v>
      </c>
      <c r="CA16" s="53">
        <v>115</v>
      </c>
      <c r="CB16" s="53">
        <v>12</v>
      </c>
      <c r="CC16" s="53">
        <f>IF(CB16&gt;0,CA16/CB16,0)</f>
        <v>9.583333333333334</v>
      </c>
      <c r="CD16" s="44">
        <f>MIN($D16:BV16)</f>
        <v>8</v>
      </c>
      <c r="CE16" s="53"/>
      <c r="CF16" s="44">
        <v>12</v>
      </c>
      <c r="CG16" s="25">
        <v>5</v>
      </c>
    </row>
    <row r="17" spans="1:85" ht="12.75">
      <c r="A17" s="42" t="s">
        <v>193</v>
      </c>
      <c r="B17" s="41" t="s">
        <v>124</v>
      </c>
      <c r="C17" s="1" t="e">
        <f>MATCH(#REF!,Данные!$D:$D,0)</f>
        <v>#REF!</v>
      </c>
      <c r="D17" s="44"/>
      <c r="E17" s="44"/>
      <c r="F17" s="44"/>
      <c r="G17" s="44"/>
      <c r="H17" s="44"/>
      <c r="I17" s="44"/>
      <c r="J17" s="44"/>
      <c r="K17" s="44">
        <v>10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>
        <v>8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>
        <v>9</v>
      </c>
      <c r="AY17" s="44"/>
      <c r="AZ17" s="44"/>
      <c r="BA17" s="44"/>
      <c r="BB17" s="44"/>
      <c r="BC17" s="44">
        <v>10</v>
      </c>
      <c r="BD17" s="44"/>
      <c r="BE17" s="44"/>
      <c r="BF17" s="44">
        <v>10</v>
      </c>
      <c r="BG17" s="44"/>
      <c r="BH17" s="44"/>
      <c r="BI17" s="44"/>
      <c r="BJ17" s="44"/>
      <c r="BK17" s="44"/>
      <c r="BL17" s="44">
        <v>10</v>
      </c>
      <c r="BM17" s="44"/>
      <c r="BN17" s="44"/>
      <c r="BO17" s="44"/>
      <c r="BP17" s="44">
        <v>10</v>
      </c>
      <c r="BQ17" s="44"/>
      <c r="BR17" s="44"/>
      <c r="BS17" s="44"/>
      <c r="BT17" s="44"/>
      <c r="BU17" s="44"/>
      <c r="BV17" s="44"/>
      <c r="BW17" s="52">
        <v>142.5</v>
      </c>
      <c r="BX17" s="52">
        <f>IF(BY17&gt;0,MAX(BY$12:BY$35)/BY17,0)</f>
        <v>1.8333333333333333</v>
      </c>
      <c r="BY17" s="52">
        <v>15</v>
      </c>
      <c r="BZ17" s="52">
        <f>BW17*BX17</f>
        <v>261.25</v>
      </c>
      <c r="CA17" s="53">
        <v>67</v>
      </c>
      <c r="CB17" s="53">
        <v>7</v>
      </c>
      <c r="CC17" s="53">
        <f>IF(CB17&gt;0,CA17/CB17,0)</f>
        <v>9.571428571428571</v>
      </c>
      <c r="CD17" s="44">
        <f>MIN($D17:BV17)</f>
        <v>8</v>
      </c>
      <c r="CE17" s="53"/>
      <c r="CF17" s="44">
        <v>7</v>
      </c>
      <c r="CG17" s="25">
        <v>6</v>
      </c>
    </row>
    <row r="18" spans="1:85" ht="12.75">
      <c r="A18" s="43"/>
      <c r="B18" s="41" t="s">
        <v>121</v>
      </c>
      <c r="C18" s="1" t="e">
        <f>MATCH(#REF!,Данные!$D:$D,0)</f>
        <v>#REF!</v>
      </c>
      <c r="D18" s="44"/>
      <c r="E18" s="44"/>
      <c r="F18" s="44"/>
      <c r="G18" s="44"/>
      <c r="H18" s="44"/>
      <c r="I18" s="44"/>
      <c r="J18" s="44"/>
      <c r="K18" s="44">
        <v>9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>
        <v>10</v>
      </c>
      <c r="AZ18" s="44"/>
      <c r="BA18" s="44">
        <v>8</v>
      </c>
      <c r="BB18" s="44"/>
      <c r="BC18" s="44"/>
      <c r="BD18" s="44"/>
      <c r="BE18" s="44"/>
      <c r="BF18" s="44"/>
      <c r="BG18" s="44"/>
      <c r="BH18" s="44"/>
      <c r="BI18" s="44"/>
      <c r="BJ18" s="44"/>
      <c r="BK18" s="44">
        <v>10</v>
      </c>
      <c r="BL18" s="44">
        <v>9</v>
      </c>
      <c r="BM18" s="44"/>
      <c r="BN18" s="44"/>
      <c r="BO18" s="44"/>
      <c r="BP18" s="44">
        <v>10</v>
      </c>
      <c r="BQ18" s="44">
        <v>10</v>
      </c>
      <c r="BR18" s="44"/>
      <c r="BS18" s="44"/>
      <c r="BT18" s="44"/>
      <c r="BU18" s="44">
        <v>8</v>
      </c>
      <c r="BV18" s="44"/>
      <c r="BW18" s="52">
        <v>142.5</v>
      </c>
      <c r="BX18" s="52">
        <f>IF(BY18&gt;0,MAX(BY$12:BY$35)/BY18,0)</f>
        <v>1.8333333333333333</v>
      </c>
      <c r="BY18" s="52">
        <v>15</v>
      </c>
      <c r="BZ18" s="52">
        <f>BW18*BX18</f>
        <v>261.25</v>
      </c>
      <c r="CA18" s="53">
        <v>74</v>
      </c>
      <c r="CB18" s="53">
        <v>8</v>
      </c>
      <c r="CC18" s="53">
        <f>IF(CB18&gt;0,CA18/CB18,0)</f>
        <v>9.25</v>
      </c>
      <c r="CD18" s="44">
        <f>MIN($D18:BV18)</f>
        <v>8</v>
      </c>
      <c r="CE18" s="53"/>
      <c r="CF18" s="44">
        <v>8</v>
      </c>
      <c r="CG18" s="25">
        <v>7</v>
      </c>
    </row>
    <row r="19" spans="1:85" ht="12.75">
      <c r="A19" s="40">
        <v>8</v>
      </c>
      <c r="B19" s="41" t="s">
        <v>135</v>
      </c>
      <c r="C19" s="1" t="e">
        <f>MATCH(#REF!,Данные!$D:$D,0)</f>
        <v>#REF!</v>
      </c>
      <c r="D19" s="44"/>
      <c r="E19" s="44"/>
      <c r="F19" s="44"/>
      <c r="G19" s="44"/>
      <c r="H19" s="44"/>
      <c r="I19" s="44"/>
      <c r="J19" s="44"/>
      <c r="K19" s="44">
        <v>9</v>
      </c>
      <c r="L19" s="44"/>
      <c r="M19" s="44"/>
      <c r="N19" s="44"/>
      <c r="O19" s="44">
        <v>10</v>
      </c>
      <c r="P19" s="44"/>
      <c r="Q19" s="44"/>
      <c r="R19" s="44"/>
      <c r="S19" s="44">
        <v>7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>
        <v>10</v>
      </c>
      <c r="AE19" s="44"/>
      <c r="AF19" s="44"/>
      <c r="AG19" s="44">
        <v>10</v>
      </c>
      <c r="AH19" s="44"/>
      <c r="AI19" s="44"/>
      <c r="AJ19" s="44"/>
      <c r="AK19" s="44"/>
      <c r="AL19" s="44"/>
      <c r="AM19" s="44">
        <v>8</v>
      </c>
      <c r="AN19" s="44"/>
      <c r="AO19" s="44"/>
      <c r="AP19" s="44"/>
      <c r="AQ19" s="44"/>
      <c r="AR19" s="44">
        <v>10</v>
      </c>
      <c r="AS19" s="44"/>
      <c r="AT19" s="44">
        <v>10</v>
      </c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>
        <v>9</v>
      </c>
      <c r="BK19" s="44"/>
      <c r="BL19" s="44">
        <v>9</v>
      </c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52">
        <v>207.5</v>
      </c>
      <c r="BX19" s="52">
        <f>IF(BY19&gt;0,MAX(BY$12:BY$35)/BY19,0)</f>
        <v>1.2222222222222223</v>
      </c>
      <c r="BY19" s="52">
        <v>22.5</v>
      </c>
      <c r="BZ19" s="52">
        <f>BW19*BX19</f>
        <v>253.61111111111114</v>
      </c>
      <c r="CA19" s="53">
        <v>92</v>
      </c>
      <c r="CB19" s="53">
        <v>10</v>
      </c>
      <c r="CC19" s="53">
        <f>IF(CB19&gt;0,CA19/CB19,0)</f>
        <v>9.2</v>
      </c>
      <c r="CD19" s="44">
        <f>MIN($D19:BV19)</f>
        <v>7</v>
      </c>
      <c r="CE19" s="53"/>
      <c r="CF19" s="44">
        <v>10</v>
      </c>
      <c r="CG19" s="25">
        <v>8</v>
      </c>
    </row>
    <row r="20" spans="1:85" ht="12.75">
      <c r="A20" s="40">
        <v>9</v>
      </c>
      <c r="B20" s="41" t="s">
        <v>139</v>
      </c>
      <c r="C20" s="1" t="e">
        <f>MATCH(#REF!,Данные!$D:$D,0)</f>
        <v>#REF!</v>
      </c>
      <c r="D20" s="44"/>
      <c r="E20" s="44"/>
      <c r="F20" s="44"/>
      <c r="G20" s="44"/>
      <c r="H20" s="44"/>
      <c r="I20" s="44"/>
      <c r="J20" s="44"/>
      <c r="K20" s="44"/>
      <c r="L20" s="44">
        <v>10</v>
      </c>
      <c r="M20" s="44"/>
      <c r="N20" s="44"/>
      <c r="O20" s="44"/>
      <c r="P20" s="44"/>
      <c r="Q20" s="44"/>
      <c r="R20" s="44"/>
      <c r="S20" s="44"/>
      <c r="T20" s="44">
        <v>9</v>
      </c>
      <c r="U20" s="44">
        <v>10</v>
      </c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>
        <v>8</v>
      </c>
      <c r="AI20" s="44">
        <v>10</v>
      </c>
      <c r="AJ20" s="44"/>
      <c r="AK20" s="44">
        <v>10</v>
      </c>
      <c r="AL20" s="44"/>
      <c r="AM20" s="44"/>
      <c r="AN20" s="44"/>
      <c r="AO20" s="44">
        <v>9</v>
      </c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>
        <v>10</v>
      </c>
      <c r="BO20" s="44"/>
      <c r="BP20" s="44"/>
      <c r="BQ20" s="44"/>
      <c r="BR20" s="44"/>
      <c r="BS20" s="44"/>
      <c r="BT20" s="44">
        <v>10</v>
      </c>
      <c r="BU20" s="44"/>
      <c r="BV20" s="44"/>
      <c r="BW20" s="52">
        <v>115</v>
      </c>
      <c r="BX20" s="52">
        <f>IF(BY20&gt;0,MAX(BY$12:BY$35)/BY20,0)</f>
        <v>2.2</v>
      </c>
      <c r="BY20" s="52">
        <v>12.5</v>
      </c>
      <c r="BZ20" s="52">
        <f>BW20*BX20</f>
        <v>253.00000000000003</v>
      </c>
      <c r="CA20" s="53">
        <v>86</v>
      </c>
      <c r="CB20" s="53">
        <v>9</v>
      </c>
      <c r="CC20" s="53">
        <f>IF(CB20&gt;0,CA20/CB20,0)</f>
        <v>9.555555555555555</v>
      </c>
      <c r="CD20" s="44">
        <f>MIN($D20:BV20)</f>
        <v>8</v>
      </c>
      <c r="CE20" s="53"/>
      <c r="CF20" s="44">
        <v>9</v>
      </c>
      <c r="CG20" s="25">
        <v>9</v>
      </c>
    </row>
    <row r="21" spans="1:85" ht="12.75">
      <c r="A21" s="40">
        <v>10</v>
      </c>
      <c r="B21" s="41" t="s">
        <v>49</v>
      </c>
      <c r="C21" s="1" t="e">
        <f>MATCH(#REF!,Данные!$D:$D,0)</f>
        <v>#REF!</v>
      </c>
      <c r="D21" s="44"/>
      <c r="E21" s="44">
        <v>8</v>
      </c>
      <c r="F21" s="44"/>
      <c r="G21" s="44"/>
      <c r="H21" s="44"/>
      <c r="I21" s="44"/>
      <c r="J21" s="44"/>
      <c r="K21" s="44">
        <v>10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>
        <v>6</v>
      </c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>
        <v>10</v>
      </c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>
        <v>10</v>
      </c>
      <c r="BM21" s="44"/>
      <c r="BN21" s="44"/>
      <c r="BO21" s="44"/>
      <c r="BP21" s="44">
        <v>8</v>
      </c>
      <c r="BQ21" s="44"/>
      <c r="BR21" s="44"/>
      <c r="BS21" s="44"/>
      <c r="BT21" s="44"/>
      <c r="BU21" s="44">
        <v>10</v>
      </c>
      <c r="BV21" s="44"/>
      <c r="BW21" s="52">
        <v>130</v>
      </c>
      <c r="BX21" s="52">
        <f>IF(BY21&gt;0,MAX(BY$12:BY$35)/BY21,0)</f>
        <v>1.8333333333333333</v>
      </c>
      <c r="BY21" s="52">
        <v>15</v>
      </c>
      <c r="BZ21" s="52">
        <f>BW21*BX21</f>
        <v>238.33333333333331</v>
      </c>
      <c r="CA21" s="53">
        <v>62</v>
      </c>
      <c r="CB21" s="53">
        <v>7</v>
      </c>
      <c r="CC21" s="53">
        <f>IF(CB21&gt;0,CA21/CB21,0)</f>
        <v>8.857142857142858</v>
      </c>
      <c r="CD21" s="44">
        <f>MIN($D21:BV21)</f>
        <v>6</v>
      </c>
      <c r="CE21" s="53"/>
      <c r="CF21" s="44">
        <v>7</v>
      </c>
      <c r="CG21" s="25">
        <v>10</v>
      </c>
    </row>
    <row r="22" spans="1:85" ht="12.75">
      <c r="A22" s="40">
        <v>11</v>
      </c>
      <c r="B22" s="41" t="s">
        <v>117</v>
      </c>
      <c r="C22" s="1" t="e">
        <f>MATCH(#REF!,Данные!$D:$D,0)</f>
        <v>#REF!</v>
      </c>
      <c r="D22" s="44"/>
      <c r="E22" s="44"/>
      <c r="F22" s="44"/>
      <c r="G22" s="44"/>
      <c r="H22" s="44"/>
      <c r="I22" s="44"/>
      <c r="J22" s="44"/>
      <c r="K22" s="44">
        <v>9</v>
      </c>
      <c r="L22" s="44"/>
      <c r="M22" s="44"/>
      <c r="N22" s="44">
        <v>10</v>
      </c>
      <c r="O22" s="44"/>
      <c r="P22" s="44"/>
      <c r="Q22" s="44">
        <v>8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>
        <v>10</v>
      </c>
      <c r="AD22" s="44"/>
      <c r="AE22" s="44"/>
      <c r="AF22" s="44">
        <v>9</v>
      </c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>
        <v>9</v>
      </c>
      <c r="AU22" s="44"/>
      <c r="AV22" s="44">
        <v>10</v>
      </c>
      <c r="AW22" s="45" t="s">
        <v>189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>
        <v>8</v>
      </c>
      <c r="BK22" s="45"/>
      <c r="BL22" s="45">
        <v>9</v>
      </c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52">
        <v>182.5</v>
      </c>
      <c r="BX22" s="52">
        <f>IF(BY22&gt;0,MAX(BY$12:BY$35)/BY22,0)</f>
        <v>1.2222222222222223</v>
      </c>
      <c r="BY22" s="52">
        <v>22.5</v>
      </c>
      <c r="BZ22" s="52">
        <f>BW22*BX22</f>
        <v>223.05555555555557</v>
      </c>
      <c r="CA22" s="53">
        <v>82</v>
      </c>
      <c r="CB22" s="53">
        <v>9</v>
      </c>
      <c r="CC22" s="53">
        <f>IF(CB22&gt;0,CA22/CB22,0)</f>
        <v>9.11111111111111</v>
      </c>
      <c r="CD22" s="44">
        <f>MIN($D22:BV22)</f>
        <v>8</v>
      </c>
      <c r="CE22" s="53"/>
      <c r="CF22" s="44">
        <v>9</v>
      </c>
      <c r="CG22" s="25">
        <v>11</v>
      </c>
    </row>
    <row r="23" spans="1:85" ht="12.75">
      <c r="A23" s="40">
        <v>12</v>
      </c>
      <c r="B23" s="41" t="s">
        <v>93</v>
      </c>
      <c r="C23" s="1" t="e">
        <f>MATCH(#REF!,Данные!$D:$D,0)</f>
        <v>#REF!</v>
      </c>
      <c r="D23" s="44"/>
      <c r="E23" s="44"/>
      <c r="F23" s="44"/>
      <c r="G23" s="44"/>
      <c r="H23" s="44"/>
      <c r="I23" s="44">
        <v>10</v>
      </c>
      <c r="J23" s="44"/>
      <c r="K23" s="44"/>
      <c r="L23" s="44">
        <v>8</v>
      </c>
      <c r="M23" s="44"/>
      <c r="N23" s="44"/>
      <c r="O23" s="44"/>
      <c r="P23" s="44">
        <v>7</v>
      </c>
      <c r="Q23" s="44"/>
      <c r="R23" s="44"/>
      <c r="S23" s="44"/>
      <c r="T23" s="44"/>
      <c r="U23" s="44">
        <v>9</v>
      </c>
      <c r="V23" s="44"/>
      <c r="W23" s="44"/>
      <c r="X23" s="44"/>
      <c r="Y23" s="44"/>
      <c r="Z23" s="44">
        <v>9</v>
      </c>
      <c r="AA23" s="44"/>
      <c r="AB23" s="44"/>
      <c r="AC23" s="44"/>
      <c r="AD23" s="44"/>
      <c r="AE23" s="44">
        <v>7</v>
      </c>
      <c r="AF23" s="44"/>
      <c r="AG23" s="44"/>
      <c r="AH23" s="44"/>
      <c r="AI23" s="44">
        <v>6</v>
      </c>
      <c r="AJ23" s="44"/>
      <c r="AK23" s="44"/>
      <c r="AL23" s="44"/>
      <c r="AM23" s="44"/>
      <c r="AN23" s="44"/>
      <c r="AO23" s="44"/>
      <c r="AP23" s="44"/>
      <c r="AQ23" s="44">
        <v>9</v>
      </c>
      <c r="AR23" s="44"/>
      <c r="AS23" s="44">
        <v>6</v>
      </c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>
        <v>6</v>
      </c>
      <c r="BO23" s="44"/>
      <c r="BP23" s="44"/>
      <c r="BQ23" s="44"/>
      <c r="BR23" s="44">
        <v>10</v>
      </c>
      <c r="BS23" s="44">
        <v>9</v>
      </c>
      <c r="BT23" s="44"/>
      <c r="BU23" s="44"/>
      <c r="BV23" s="44"/>
      <c r="BW23" s="52">
        <v>222.5</v>
      </c>
      <c r="BX23" s="52">
        <f>IF(BY23&gt;0,MAX(BY$12:BY$35)/BY23,0)</f>
        <v>1</v>
      </c>
      <c r="BY23" s="52">
        <v>27.5</v>
      </c>
      <c r="BZ23" s="52">
        <f>BW23*BX23</f>
        <v>222.5</v>
      </c>
      <c r="CA23" s="53">
        <v>96</v>
      </c>
      <c r="CB23" s="53">
        <v>12</v>
      </c>
      <c r="CC23" s="53">
        <f>IF(CB23&gt;0,CA23/CB23,0)</f>
        <v>8</v>
      </c>
      <c r="CD23" s="44">
        <f>MIN($D23:BV23)</f>
        <v>6</v>
      </c>
      <c r="CE23" s="53"/>
      <c r="CF23" s="44">
        <v>12</v>
      </c>
      <c r="CG23" s="25">
        <v>12</v>
      </c>
    </row>
    <row r="24" spans="1:85" ht="12.75">
      <c r="A24" s="40">
        <v>13</v>
      </c>
      <c r="B24" s="41">
        <v>2202221820</v>
      </c>
      <c r="C24" s="1" t="e">
        <f>MATCH(#REF!,Данные!$D:$D,0)</f>
        <v>#REF!</v>
      </c>
      <c r="D24" s="44"/>
      <c r="E24" s="44"/>
      <c r="F24" s="44"/>
      <c r="G24" s="44">
        <v>8</v>
      </c>
      <c r="H24" s="44"/>
      <c r="I24" s="44"/>
      <c r="J24" s="44"/>
      <c r="K24" s="44">
        <v>10</v>
      </c>
      <c r="L24" s="44"/>
      <c r="M24" s="44"/>
      <c r="N24" s="44"/>
      <c r="O24" s="44"/>
      <c r="P24" s="44"/>
      <c r="Q24" s="44"/>
      <c r="R24" s="44"/>
      <c r="S24" s="44">
        <v>7</v>
      </c>
      <c r="T24" s="44"/>
      <c r="U24" s="44"/>
      <c r="V24" s="44">
        <v>5</v>
      </c>
      <c r="W24" s="44"/>
      <c r="X24" s="44">
        <v>10</v>
      </c>
      <c r="Y24" s="44"/>
      <c r="Z24" s="44"/>
      <c r="AA24" s="44"/>
      <c r="AB24" s="44"/>
      <c r="AC24" s="44"/>
      <c r="AD24" s="44"/>
      <c r="AE24" s="44"/>
      <c r="AF24" s="44"/>
      <c r="AG24" s="44">
        <v>8</v>
      </c>
      <c r="AH24" s="44"/>
      <c r="AI24" s="44"/>
      <c r="AJ24" s="44">
        <v>6</v>
      </c>
      <c r="AK24" s="44"/>
      <c r="AL24" s="44"/>
      <c r="AM24" s="44">
        <v>8</v>
      </c>
      <c r="AN24" s="44"/>
      <c r="AO24" s="44"/>
      <c r="AP24" s="44"/>
      <c r="AQ24" s="44"/>
      <c r="AR24" s="44"/>
      <c r="AS24" s="44"/>
      <c r="AT24" s="44">
        <v>8</v>
      </c>
      <c r="AU24" s="44">
        <v>9</v>
      </c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>
        <v>10</v>
      </c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52">
        <v>197.5</v>
      </c>
      <c r="BX24" s="52">
        <f>IF(BY24&gt;0,MAX(BY$12:BY$35)/BY24,0)</f>
        <v>1.1</v>
      </c>
      <c r="BY24" s="52">
        <v>25</v>
      </c>
      <c r="BZ24" s="52">
        <f>BW24*BX24</f>
        <v>217.25000000000003</v>
      </c>
      <c r="CA24" s="53">
        <v>89</v>
      </c>
      <c r="CB24" s="53">
        <v>11</v>
      </c>
      <c r="CC24" s="53">
        <f>IF(CB24&gt;0,CA24/CB24,0)</f>
        <v>8.090909090909092</v>
      </c>
      <c r="CD24" s="44">
        <f>MIN($D24:BV24)</f>
        <v>5</v>
      </c>
      <c r="CE24" s="53"/>
      <c r="CF24" s="44">
        <v>11</v>
      </c>
      <c r="CG24" s="25">
        <v>13</v>
      </c>
    </row>
    <row r="25" spans="1:85" ht="12.75">
      <c r="A25" s="40">
        <v>14</v>
      </c>
      <c r="B25" s="41" t="s">
        <v>68</v>
      </c>
      <c r="C25" s="1" t="e">
        <f>MATCH(#REF!,Данные!$D:$D,0)</f>
        <v>#REF!</v>
      </c>
      <c r="D25" s="44"/>
      <c r="E25" s="44"/>
      <c r="F25" s="44"/>
      <c r="G25" s="44"/>
      <c r="H25" s="44">
        <v>7</v>
      </c>
      <c r="I25" s="44"/>
      <c r="J25" s="44"/>
      <c r="K25" s="44">
        <v>9</v>
      </c>
      <c r="L25" s="44"/>
      <c r="M25" s="44"/>
      <c r="N25" s="44"/>
      <c r="O25" s="44"/>
      <c r="P25" s="44"/>
      <c r="Q25" s="44"/>
      <c r="R25" s="44"/>
      <c r="S25" s="44">
        <v>6</v>
      </c>
      <c r="T25" s="44"/>
      <c r="U25" s="44"/>
      <c r="V25" s="44"/>
      <c r="W25" s="44"/>
      <c r="X25" s="44"/>
      <c r="Y25" s="44">
        <v>8</v>
      </c>
      <c r="Z25" s="44"/>
      <c r="AA25" s="44"/>
      <c r="AB25" s="44"/>
      <c r="AC25" s="44"/>
      <c r="AD25" s="44"/>
      <c r="AE25" s="44"/>
      <c r="AF25" s="44"/>
      <c r="AG25" s="44">
        <v>7</v>
      </c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>
        <v>8</v>
      </c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>
        <v>9</v>
      </c>
      <c r="BM25" s="44"/>
      <c r="BN25" s="44"/>
      <c r="BO25" s="44">
        <v>10</v>
      </c>
      <c r="BP25" s="44"/>
      <c r="BQ25" s="44"/>
      <c r="BR25" s="44"/>
      <c r="BS25" s="44"/>
      <c r="BT25" s="44"/>
      <c r="BU25" s="44"/>
      <c r="BV25" s="44"/>
      <c r="BW25" s="52">
        <v>137.5</v>
      </c>
      <c r="BX25" s="52">
        <f>IF(BY25&gt;0,MAX(BY$12:BY$35)/BY25,0)</f>
        <v>1.5714285714285714</v>
      </c>
      <c r="BY25" s="52">
        <v>17.5</v>
      </c>
      <c r="BZ25" s="52">
        <f>BW25*BX25</f>
        <v>216.07142857142856</v>
      </c>
      <c r="CA25" s="53">
        <v>64</v>
      </c>
      <c r="CB25" s="53">
        <v>8</v>
      </c>
      <c r="CC25" s="53">
        <f>IF(CB25&gt;0,CA25/CB25,0)</f>
        <v>8</v>
      </c>
      <c r="CD25" s="44">
        <f>MIN($D25:BV25)</f>
        <v>6</v>
      </c>
      <c r="CE25" s="53"/>
      <c r="CF25" s="44">
        <v>8</v>
      </c>
      <c r="CG25" s="25">
        <v>14</v>
      </c>
    </row>
    <row r="26" spans="1:85" ht="12.75">
      <c r="A26" s="40">
        <v>15</v>
      </c>
      <c r="B26" s="41" t="s">
        <v>42</v>
      </c>
      <c r="C26" s="1" t="e">
        <f>MATCH(#REF!,Данные!$D:$D,0)</f>
        <v>#REF!</v>
      </c>
      <c r="D26" s="45" t="s">
        <v>189</v>
      </c>
      <c r="E26" s="45"/>
      <c r="F26" s="45"/>
      <c r="G26" s="45"/>
      <c r="H26" s="45"/>
      <c r="I26" s="45"/>
      <c r="J26" s="45"/>
      <c r="K26" s="45">
        <v>10</v>
      </c>
      <c r="L26" s="45"/>
      <c r="M26" s="45"/>
      <c r="N26" s="45"/>
      <c r="O26" s="45"/>
      <c r="P26" s="45"/>
      <c r="Q26" s="45">
        <v>10</v>
      </c>
      <c r="R26" s="45" t="s">
        <v>189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>
        <v>10</v>
      </c>
      <c r="AG26" s="45"/>
      <c r="AH26" s="45"/>
      <c r="AI26" s="45"/>
      <c r="AJ26" s="45"/>
      <c r="AK26" s="45"/>
      <c r="AL26" s="45"/>
      <c r="AM26" s="45"/>
      <c r="AN26" s="45">
        <v>10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>
        <v>10</v>
      </c>
      <c r="AZ26" s="45"/>
      <c r="BA26" s="45"/>
      <c r="BB26" s="45"/>
      <c r="BC26" s="45"/>
      <c r="BD26" s="45"/>
      <c r="BE26" s="45"/>
      <c r="BF26" s="45"/>
      <c r="BG26" s="45">
        <v>10</v>
      </c>
      <c r="BH26" s="45"/>
      <c r="BI26" s="45"/>
      <c r="BJ26" s="45"/>
      <c r="BK26" s="45"/>
      <c r="BL26" s="45">
        <v>10</v>
      </c>
      <c r="BM26" s="45"/>
      <c r="BN26" s="45"/>
      <c r="BO26" s="45"/>
      <c r="BP26" s="45">
        <v>10</v>
      </c>
      <c r="BQ26" s="45"/>
      <c r="BR26" s="45"/>
      <c r="BS26" s="45"/>
      <c r="BT26" s="45"/>
      <c r="BU26" s="45"/>
      <c r="BV26" s="45"/>
      <c r="BW26" s="52">
        <v>175</v>
      </c>
      <c r="BX26" s="52">
        <f>IF(BY26&gt;0,MAX(BY$12:BY$35)/BY26,0)</f>
        <v>1.2222222222222223</v>
      </c>
      <c r="BY26" s="52">
        <v>22.5</v>
      </c>
      <c r="BZ26" s="52">
        <f>BW26*BX26</f>
        <v>213.8888888888889</v>
      </c>
      <c r="CA26" s="53">
        <v>80</v>
      </c>
      <c r="CB26" s="53">
        <v>8</v>
      </c>
      <c r="CC26" s="53">
        <f>IF(CB26&gt;0,CA26/CB26,0)</f>
        <v>10</v>
      </c>
      <c r="CD26" s="44">
        <f>MIN($D26:BV26)</f>
        <v>10</v>
      </c>
      <c r="CE26" s="53"/>
      <c r="CF26" s="44">
        <v>8</v>
      </c>
      <c r="CG26" s="25">
        <v>15</v>
      </c>
    </row>
    <row r="27" spans="1:85" ht="12.75">
      <c r="A27" s="40">
        <v>16</v>
      </c>
      <c r="B27" s="41" t="s">
        <v>97</v>
      </c>
      <c r="C27" s="1" t="e">
        <f>MATCH(#REF!,Данные!$D:$D,0)</f>
        <v>#REF!</v>
      </c>
      <c r="D27" s="44"/>
      <c r="E27" s="44"/>
      <c r="F27" s="44"/>
      <c r="G27" s="44"/>
      <c r="H27" s="44"/>
      <c r="I27" s="44"/>
      <c r="J27" s="44">
        <v>6</v>
      </c>
      <c r="K27" s="44">
        <v>9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>
        <v>7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>
        <v>7</v>
      </c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>
        <v>10</v>
      </c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52">
        <v>73.75</v>
      </c>
      <c r="BX27" s="52">
        <f>IF(BY27&gt;0,MAX(BY$12:BY$35)/BY27,0)</f>
        <v>2.75</v>
      </c>
      <c r="BY27" s="52">
        <v>10</v>
      </c>
      <c r="BZ27" s="52">
        <f>BW27*BX27</f>
        <v>202.8125</v>
      </c>
      <c r="CA27" s="53">
        <v>39</v>
      </c>
      <c r="CB27" s="53">
        <v>5</v>
      </c>
      <c r="CC27" s="53">
        <f>IF(CB27&gt;0,CA27/CB27,0)</f>
        <v>7.8</v>
      </c>
      <c r="CD27" s="44">
        <f>MIN($D27:BV27)</f>
        <v>6</v>
      </c>
      <c r="CE27" s="53"/>
      <c r="CF27" s="44">
        <v>5</v>
      </c>
      <c r="CG27" s="25">
        <v>16</v>
      </c>
    </row>
    <row r="28" spans="1:85" ht="12.75">
      <c r="A28" s="40">
        <v>17</v>
      </c>
      <c r="B28" s="41" t="s">
        <v>77</v>
      </c>
      <c r="C28" s="1" t="e">
        <f>MATCH(#REF!,Данные!$D:$D,0)</f>
        <v>#REF!</v>
      </c>
      <c r="D28" s="44"/>
      <c r="E28" s="44"/>
      <c r="F28" s="44"/>
      <c r="G28" s="44"/>
      <c r="H28" s="44"/>
      <c r="I28" s="44">
        <v>10</v>
      </c>
      <c r="J28" s="44"/>
      <c r="K28" s="44"/>
      <c r="L28" s="44">
        <v>10</v>
      </c>
      <c r="M28" s="44"/>
      <c r="N28" s="44"/>
      <c r="O28" s="44"/>
      <c r="P28" s="44"/>
      <c r="Q28" s="44"/>
      <c r="R28" s="44"/>
      <c r="S28" s="44"/>
      <c r="T28" s="44"/>
      <c r="U28" s="44">
        <v>7</v>
      </c>
      <c r="V28" s="44"/>
      <c r="W28" s="44"/>
      <c r="X28" s="44"/>
      <c r="Y28" s="44"/>
      <c r="Z28" s="44">
        <v>7</v>
      </c>
      <c r="AA28" s="44"/>
      <c r="AB28" s="44"/>
      <c r="AC28" s="44"/>
      <c r="AD28" s="44"/>
      <c r="AE28" s="44"/>
      <c r="AF28" s="44"/>
      <c r="AG28" s="44"/>
      <c r="AH28" s="44"/>
      <c r="AI28" s="44">
        <v>6</v>
      </c>
      <c r="AJ28" s="44"/>
      <c r="AK28" s="44"/>
      <c r="AL28" s="44"/>
      <c r="AM28" s="44"/>
      <c r="AN28" s="44"/>
      <c r="AO28" s="44"/>
      <c r="AP28" s="44"/>
      <c r="AQ28" s="44">
        <v>9</v>
      </c>
      <c r="AR28" s="44"/>
      <c r="AS28" s="44">
        <v>6</v>
      </c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v>7</v>
      </c>
      <c r="BI28" s="44"/>
      <c r="BJ28" s="44"/>
      <c r="BK28" s="44"/>
      <c r="BL28" s="44"/>
      <c r="BM28" s="44"/>
      <c r="BN28" s="44">
        <v>5</v>
      </c>
      <c r="BO28" s="44"/>
      <c r="BP28" s="44"/>
      <c r="BQ28" s="44"/>
      <c r="BR28" s="44">
        <v>6</v>
      </c>
      <c r="BS28" s="44"/>
      <c r="BT28" s="44">
        <v>6</v>
      </c>
      <c r="BU28" s="44"/>
      <c r="BV28" s="44"/>
      <c r="BW28" s="52">
        <v>178.75</v>
      </c>
      <c r="BX28" s="52">
        <f>IF(BY28&gt;0,MAX(BY$12:BY$35)/BY28,0)</f>
        <v>1.1</v>
      </c>
      <c r="BY28" s="52">
        <v>25</v>
      </c>
      <c r="BZ28" s="52">
        <f>BW28*BX28</f>
        <v>196.62500000000003</v>
      </c>
      <c r="CA28" s="53">
        <v>79</v>
      </c>
      <c r="CB28" s="53">
        <v>11</v>
      </c>
      <c r="CC28" s="53">
        <f>IF(CB28&gt;0,CA28/CB28,0)</f>
        <v>7.181818181818182</v>
      </c>
      <c r="CD28" s="44">
        <f>MIN($D28:BV28)</f>
        <v>5</v>
      </c>
      <c r="CE28" s="53"/>
      <c r="CF28" s="44">
        <v>11</v>
      </c>
      <c r="CG28" s="25">
        <v>17</v>
      </c>
    </row>
    <row r="29" spans="1:85" ht="12.75">
      <c r="A29" s="40">
        <v>18</v>
      </c>
      <c r="B29" s="41" t="s">
        <v>64</v>
      </c>
      <c r="C29" s="1" t="e">
        <f>MATCH(#REF!,Данные!$D:$D,0)</f>
        <v>#REF!</v>
      </c>
      <c r="D29" s="44"/>
      <c r="E29" s="44"/>
      <c r="F29" s="44"/>
      <c r="G29" s="44">
        <v>7</v>
      </c>
      <c r="H29" s="44"/>
      <c r="I29" s="44">
        <v>7</v>
      </c>
      <c r="J29" s="44"/>
      <c r="K29" s="44"/>
      <c r="L29" s="44">
        <v>9</v>
      </c>
      <c r="M29" s="44"/>
      <c r="N29" s="44"/>
      <c r="O29" s="44"/>
      <c r="P29" s="44"/>
      <c r="Q29" s="44"/>
      <c r="R29" s="44"/>
      <c r="S29" s="44"/>
      <c r="T29" s="44"/>
      <c r="U29" s="44">
        <v>6</v>
      </c>
      <c r="V29" s="44"/>
      <c r="W29" s="44"/>
      <c r="X29" s="44">
        <v>10</v>
      </c>
      <c r="Y29" s="44"/>
      <c r="Z29" s="44">
        <v>4</v>
      </c>
      <c r="AA29" s="44"/>
      <c r="AB29" s="44"/>
      <c r="AC29" s="44"/>
      <c r="AD29" s="44"/>
      <c r="AE29" s="44"/>
      <c r="AF29" s="44"/>
      <c r="AG29" s="44"/>
      <c r="AH29" s="44"/>
      <c r="AI29" s="44">
        <v>7</v>
      </c>
      <c r="AJ29" s="44"/>
      <c r="AK29" s="44">
        <v>6</v>
      </c>
      <c r="AL29" s="44"/>
      <c r="AM29" s="44"/>
      <c r="AN29" s="44"/>
      <c r="AO29" s="44"/>
      <c r="AP29" s="44"/>
      <c r="AQ29" s="44">
        <v>8</v>
      </c>
      <c r="AR29" s="44"/>
      <c r="AS29" s="44">
        <v>7</v>
      </c>
      <c r="AT29" s="44"/>
      <c r="AU29" s="44"/>
      <c r="AV29" s="44"/>
      <c r="AW29" s="44"/>
      <c r="AX29" s="44"/>
      <c r="AY29" s="44"/>
      <c r="AZ29" s="44">
        <v>8</v>
      </c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>
        <v>7</v>
      </c>
      <c r="BO29" s="44"/>
      <c r="BP29" s="44"/>
      <c r="BQ29" s="44"/>
      <c r="BR29" s="44"/>
      <c r="BS29" s="44"/>
      <c r="BT29" s="44"/>
      <c r="BU29" s="44"/>
      <c r="BV29" s="44"/>
      <c r="BW29" s="52">
        <v>195</v>
      </c>
      <c r="BX29" s="52">
        <f>IF(BY29&gt;0,MAX(BY$12:BY$35)/BY29,0)</f>
        <v>1</v>
      </c>
      <c r="BY29" s="52">
        <v>27.5</v>
      </c>
      <c r="BZ29" s="52">
        <f>BW29*BX29</f>
        <v>195</v>
      </c>
      <c r="CA29" s="53">
        <v>86</v>
      </c>
      <c r="CB29" s="53">
        <v>12</v>
      </c>
      <c r="CC29" s="53">
        <f>IF(CB29&gt;0,CA29/CB29,0)</f>
        <v>7.166666666666667</v>
      </c>
      <c r="CD29" s="44">
        <f>MIN($D29:BV29)</f>
        <v>4</v>
      </c>
      <c r="CE29" s="53"/>
      <c r="CF29" s="44">
        <v>12</v>
      </c>
      <c r="CG29" s="25">
        <v>18</v>
      </c>
    </row>
    <row r="30" spans="1:85" ht="12.75">
      <c r="A30" s="40">
        <v>19</v>
      </c>
      <c r="B30" s="41" t="s">
        <v>131</v>
      </c>
      <c r="C30" s="1" t="e">
        <f>MATCH(#REF!,Данные!$D:$D,0)</f>
        <v>#REF!</v>
      </c>
      <c r="D30" s="44"/>
      <c r="E30" s="44"/>
      <c r="F30" s="44"/>
      <c r="G30" s="44"/>
      <c r="H30" s="44"/>
      <c r="I30" s="44"/>
      <c r="J30" s="44"/>
      <c r="K30" s="44">
        <v>9</v>
      </c>
      <c r="L30" s="44"/>
      <c r="M30" s="44"/>
      <c r="N30" s="44"/>
      <c r="O30" s="44"/>
      <c r="P30" s="44"/>
      <c r="Q30" s="44"/>
      <c r="R30" s="44"/>
      <c r="S30" s="44"/>
      <c r="T30" s="46">
        <v>3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>
        <v>5</v>
      </c>
      <c r="AI30" s="44"/>
      <c r="AJ30" s="44"/>
      <c r="AK30" s="44"/>
      <c r="AL30" s="44">
        <v>4</v>
      </c>
      <c r="AM30" s="44"/>
      <c r="AN30" s="44">
        <v>9</v>
      </c>
      <c r="AO30" s="44">
        <v>4</v>
      </c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>
        <v>6</v>
      </c>
      <c r="BC30" s="44"/>
      <c r="BD30" s="44"/>
      <c r="BE30" s="44"/>
      <c r="BF30" s="44"/>
      <c r="BG30" s="44">
        <v>9</v>
      </c>
      <c r="BH30" s="44"/>
      <c r="BI30" s="44">
        <v>8</v>
      </c>
      <c r="BJ30" s="44"/>
      <c r="BK30" s="44"/>
      <c r="BL30" s="44">
        <v>9</v>
      </c>
      <c r="BM30" s="44"/>
      <c r="BN30" s="44"/>
      <c r="BO30" s="44">
        <v>10</v>
      </c>
      <c r="BP30" s="44">
        <v>10</v>
      </c>
      <c r="BQ30" s="44"/>
      <c r="BR30" s="44"/>
      <c r="BS30" s="44"/>
      <c r="BT30" s="44"/>
      <c r="BU30" s="44"/>
      <c r="BV30" s="44"/>
      <c r="BW30" s="52">
        <v>192.5</v>
      </c>
      <c r="BX30" s="52">
        <f>IF(BY30&gt;0,MAX(BY$12:BY$35)/BY30,0)</f>
        <v>1</v>
      </c>
      <c r="BY30" s="52">
        <v>27.5</v>
      </c>
      <c r="BZ30" s="52">
        <f>BW30*BX30</f>
        <v>192.5</v>
      </c>
      <c r="CA30" s="53">
        <v>86</v>
      </c>
      <c r="CB30" s="53">
        <v>12</v>
      </c>
      <c r="CC30" s="53">
        <f>IF(CB30&gt;0,CA30/CB30,0)</f>
        <v>7.166666666666667</v>
      </c>
      <c r="CD30" s="44">
        <f>MIN($D30:BV30)</f>
        <v>3</v>
      </c>
      <c r="CE30" s="53" t="s">
        <v>190</v>
      </c>
      <c r="CF30" s="44">
        <v>11</v>
      </c>
      <c r="CG30" s="25">
        <v>19</v>
      </c>
    </row>
    <row r="31" spans="1:85" ht="12.75">
      <c r="A31" s="40">
        <v>20</v>
      </c>
      <c r="B31" s="41" t="s">
        <v>106</v>
      </c>
      <c r="C31" s="1" t="e">
        <f>MATCH(#REF!,Данные!$D:$D,0)</f>
        <v>#REF!</v>
      </c>
      <c r="D31" s="44"/>
      <c r="E31" s="44"/>
      <c r="F31" s="44"/>
      <c r="G31" s="44"/>
      <c r="H31" s="44"/>
      <c r="I31" s="44"/>
      <c r="J31" s="44"/>
      <c r="K31" s="44">
        <v>9</v>
      </c>
      <c r="L31" s="44"/>
      <c r="M31" s="44"/>
      <c r="N31" s="44"/>
      <c r="O31" s="44"/>
      <c r="P31" s="44"/>
      <c r="Q31" s="47" t="s">
        <v>191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>
        <v>9</v>
      </c>
      <c r="AG31" s="44"/>
      <c r="AH31" s="44"/>
      <c r="AI31" s="44"/>
      <c r="AJ31" s="44"/>
      <c r="AK31" s="44"/>
      <c r="AL31" s="44">
        <v>4</v>
      </c>
      <c r="AM31" s="44"/>
      <c r="AN31" s="44">
        <v>6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>
        <v>10</v>
      </c>
      <c r="BD31" s="44"/>
      <c r="BE31" s="44"/>
      <c r="BF31" s="44"/>
      <c r="BG31" s="44">
        <v>6</v>
      </c>
      <c r="BH31" s="44"/>
      <c r="BI31" s="44"/>
      <c r="BJ31" s="44"/>
      <c r="BK31" s="44"/>
      <c r="BL31" s="44">
        <v>9</v>
      </c>
      <c r="BM31" s="44"/>
      <c r="BN31" s="44"/>
      <c r="BO31" s="44"/>
      <c r="BP31" s="44">
        <v>10</v>
      </c>
      <c r="BQ31" s="44"/>
      <c r="BR31" s="44"/>
      <c r="BS31" s="44"/>
      <c r="BT31" s="44"/>
      <c r="BU31" s="44"/>
      <c r="BV31" s="44"/>
      <c r="BW31" s="52">
        <v>135</v>
      </c>
      <c r="BX31" s="52">
        <f>IF(BY31&gt;0,MAX(BY$12:BY$35)/BY31,0)</f>
        <v>1.375</v>
      </c>
      <c r="BY31" s="52">
        <v>20</v>
      </c>
      <c r="BZ31" s="52">
        <f>BW31*BX31</f>
        <v>185.625</v>
      </c>
      <c r="CA31" s="53">
        <v>63</v>
      </c>
      <c r="CB31" s="53">
        <v>8</v>
      </c>
      <c r="CC31" s="53">
        <f>IF(CB31&gt;0,CA31/CB31,0)</f>
        <v>7.875</v>
      </c>
      <c r="CD31" s="44">
        <f>MIN($D31:BV31)</f>
        <v>4</v>
      </c>
      <c r="CE31" s="53" t="s">
        <v>190</v>
      </c>
      <c r="CF31" s="44">
        <v>8</v>
      </c>
      <c r="CG31" s="25">
        <v>20</v>
      </c>
    </row>
    <row r="32" spans="1:85" ht="12.75">
      <c r="A32" s="40">
        <v>21</v>
      </c>
      <c r="B32" s="41" t="s">
        <v>114</v>
      </c>
      <c r="C32" s="1" t="e">
        <f>MATCH(#REF!,Данные!$D:$D,0)</f>
        <v>#REF!</v>
      </c>
      <c r="D32" s="44"/>
      <c r="E32" s="44"/>
      <c r="F32" s="44"/>
      <c r="G32" s="44"/>
      <c r="H32" s="44"/>
      <c r="I32" s="44"/>
      <c r="J32" s="44"/>
      <c r="K32" s="44">
        <v>9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>
        <v>4</v>
      </c>
      <c r="BF32" s="44"/>
      <c r="BG32" s="44"/>
      <c r="BH32" s="44"/>
      <c r="BI32" s="44"/>
      <c r="BJ32" s="44"/>
      <c r="BK32" s="44"/>
      <c r="BL32" s="44">
        <v>9</v>
      </c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52">
        <v>32.5</v>
      </c>
      <c r="BX32" s="52">
        <f>IF(BY32&gt;0,MAX(BY$12:BY$35)/BY32,0)</f>
        <v>5.5</v>
      </c>
      <c r="BY32" s="52">
        <v>5</v>
      </c>
      <c r="BZ32" s="52">
        <f>BW32*BX32</f>
        <v>178.75</v>
      </c>
      <c r="CA32" s="53">
        <v>22</v>
      </c>
      <c r="CB32" s="53">
        <v>3</v>
      </c>
      <c r="CC32" s="53">
        <f>IF(CB32&gt;0,CA32/CB32,0)</f>
        <v>7.333333333333333</v>
      </c>
      <c r="CD32" s="44">
        <f>MIN($D32:BV32)</f>
        <v>4</v>
      </c>
      <c r="CE32" s="53"/>
      <c r="CF32" s="44">
        <v>3</v>
      </c>
      <c r="CG32" s="25">
        <v>21</v>
      </c>
    </row>
    <row r="33" spans="1:85" ht="12.75">
      <c r="A33" s="40">
        <v>22</v>
      </c>
      <c r="B33" s="41" t="s">
        <v>86</v>
      </c>
      <c r="C33" s="1" t="e">
        <f>MATCH(#REF!,Данные!$D:$D,0)</f>
        <v>#REF!</v>
      </c>
      <c r="D33" s="44"/>
      <c r="E33" s="44"/>
      <c r="F33" s="44"/>
      <c r="G33" s="44"/>
      <c r="H33" s="44"/>
      <c r="I33" s="44">
        <v>8</v>
      </c>
      <c r="J33" s="44"/>
      <c r="K33" s="44"/>
      <c r="L33" s="44">
        <v>8</v>
      </c>
      <c r="M33" s="44"/>
      <c r="N33" s="44"/>
      <c r="O33" s="46">
        <v>3</v>
      </c>
      <c r="P33" s="44"/>
      <c r="Q33" s="44"/>
      <c r="R33" s="44"/>
      <c r="S33" s="44"/>
      <c r="T33" s="44"/>
      <c r="U33" s="44">
        <v>8</v>
      </c>
      <c r="V33" s="44"/>
      <c r="W33" s="44"/>
      <c r="X33" s="44"/>
      <c r="Y33" s="44"/>
      <c r="Z33" s="44">
        <v>6</v>
      </c>
      <c r="AA33" s="44"/>
      <c r="AB33" s="44"/>
      <c r="AC33" s="44"/>
      <c r="AD33" s="44">
        <v>9</v>
      </c>
      <c r="AE33" s="44"/>
      <c r="AF33" s="44"/>
      <c r="AG33" s="44"/>
      <c r="AH33" s="44"/>
      <c r="AI33" s="44">
        <v>5</v>
      </c>
      <c r="AJ33" s="44"/>
      <c r="AK33" s="44"/>
      <c r="AL33" s="44"/>
      <c r="AM33" s="44"/>
      <c r="AN33" s="44"/>
      <c r="AO33" s="44"/>
      <c r="AP33" s="44"/>
      <c r="AQ33" s="44">
        <v>6</v>
      </c>
      <c r="AR33" s="44"/>
      <c r="AS33" s="44">
        <v>5</v>
      </c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>
        <v>5</v>
      </c>
      <c r="BO33" s="44"/>
      <c r="BP33" s="44"/>
      <c r="BQ33" s="44"/>
      <c r="BR33" s="44"/>
      <c r="BS33" s="44"/>
      <c r="BT33" s="44"/>
      <c r="BU33" s="44"/>
      <c r="BV33" s="44"/>
      <c r="BW33" s="52">
        <v>141.25</v>
      </c>
      <c r="BX33" s="52">
        <f>IF(BY33&gt;0,MAX(BY$12:BY$35)/BY33,0)</f>
        <v>1.2222222222222223</v>
      </c>
      <c r="BY33" s="52">
        <v>22.5</v>
      </c>
      <c r="BZ33" s="52">
        <f>BW33*BX33</f>
        <v>172.6388888888889</v>
      </c>
      <c r="CA33" s="53">
        <v>63</v>
      </c>
      <c r="CB33" s="53">
        <v>10</v>
      </c>
      <c r="CC33" s="53">
        <f>IF(CB33&gt;0,CA33/CB33,0)</f>
        <v>6.3</v>
      </c>
      <c r="CD33" s="44">
        <f>MIN($D33:BV33)</f>
        <v>3</v>
      </c>
      <c r="CE33" s="53" t="s">
        <v>190</v>
      </c>
      <c r="CF33" s="44">
        <v>9</v>
      </c>
      <c r="CG33" s="25">
        <v>22</v>
      </c>
    </row>
    <row r="34" spans="1:85" ht="12.75">
      <c r="A34" s="40">
        <v>23</v>
      </c>
      <c r="B34" s="41" t="s">
        <v>82</v>
      </c>
      <c r="C34" s="1" t="e">
        <f>MATCH(#REF!,Данные!$D:$D,0)</f>
        <v>#REF!</v>
      </c>
      <c r="D34" s="44"/>
      <c r="E34" s="44"/>
      <c r="F34" s="44"/>
      <c r="G34" s="44"/>
      <c r="H34" s="44"/>
      <c r="I34" s="44">
        <v>6</v>
      </c>
      <c r="J34" s="44"/>
      <c r="K34" s="44"/>
      <c r="L34" s="44">
        <v>9</v>
      </c>
      <c r="M34" s="44"/>
      <c r="N34" s="44"/>
      <c r="O34" s="44"/>
      <c r="P34" s="44"/>
      <c r="Q34" s="44"/>
      <c r="R34" s="44"/>
      <c r="S34" s="44"/>
      <c r="T34" s="44"/>
      <c r="U34" s="44">
        <v>7</v>
      </c>
      <c r="V34" s="44"/>
      <c r="W34" s="44"/>
      <c r="X34" s="44"/>
      <c r="Y34" s="44"/>
      <c r="Z34" s="44">
        <v>6</v>
      </c>
      <c r="AA34" s="44"/>
      <c r="AB34" s="44"/>
      <c r="AC34" s="44"/>
      <c r="AD34" s="44"/>
      <c r="AE34" s="44"/>
      <c r="AF34" s="44"/>
      <c r="AG34" s="44"/>
      <c r="AH34" s="44"/>
      <c r="AI34" s="44">
        <v>6</v>
      </c>
      <c r="AJ34" s="44"/>
      <c r="AK34" s="44"/>
      <c r="AL34" s="44"/>
      <c r="AM34" s="44"/>
      <c r="AN34" s="44"/>
      <c r="AO34" s="44"/>
      <c r="AP34" s="44"/>
      <c r="AQ34" s="44">
        <v>8</v>
      </c>
      <c r="AR34" s="44"/>
      <c r="AS34" s="44">
        <v>6</v>
      </c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>
        <v>7</v>
      </c>
      <c r="BO34" s="44"/>
      <c r="BP34" s="44"/>
      <c r="BQ34" s="44"/>
      <c r="BR34" s="44"/>
      <c r="BS34" s="44"/>
      <c r="BT34" s="47" t="s">
        <v>192</v>
      </c>
      <c r="BU34" s="44"/>
      <c r="BV34" s="44"/>
      <c r="BW34" s="52">
        <v>117.5</v>
      </c>
      <c r="BX34" s="52">
        <f>IF(BY34&gt;0,MAX(BY$12:BY$35)/BY34,0)</f>
        <v>1.375</v>
      </c>
      <c r="BY34" s="52">
        <v>20</v>
      </c>
      <c r="BZ34" s="52">
        <f>BW34*BX34</f>
        <v>161.5625</v>
      </c>
      <c r="CA34" s="53">
        <v>55</v>
      </c>
      <c r="CB34" s="53">
        <v>8</v>
      </c>
      <c r="CC34" s="53">
        <f>IF(CB34&gt;0,CA34/CB34,0)</f>
        <v>6.875</v>
      </c>
      <c r="CD34" s="44">
        <f>MIN($D34:BV34)</f>
        <v>6</v>
      </c>
      <c r="CE34" s="53" t="s">
        <v>190</v>
      </c>
      <c r="CF34" s="44">
        <v>8</v>
      </c>
      <c r="CG34" s="25">
        <v>23</v>
      </c>
    </row>
    <row r="35" spans="1:85" ht="12.75">
      <c r="A35" s="40">
        <v>24</v>
      </c>
      <c r="B35" s="41" t="s">
        <v>110</v>
      </c>
      <c r="C35" s="1" t="e">
        <f>MATCH(#REF!,Данные!$D:$D,0)</f>
        <v>#REF!</v>
      </c>
      <c r="D35" s="44"/>
      <c r="E35" s="44"/>
      <c r="F35" s="44"/>
      <c r="G35" s="44"/>
      <c r="H35" s="44"/>
      <c r="I35" s="44"/>
      <c r="J35" s="44"/>
      <c r="K35" s="44">
        <v>10</v>
      </c>
      <c r="L35" s="44"/>
      <c r="M35" s="44"/>
      <c r="N35" s="44"/>
      <c r="O35" s="44"/>
      <c r="P35" s="44"/>
      <c r="Q35" s="44"/>
      <c r="R35" s="44"/>
      <c r="S35" s="47" t="s">
        <v>192</v>
      </c>
      <c r="T35" s="47" t="s">
        <v>192</v>
      </c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7" t="s">
        <v>192</v>
      </c>
      <c r="AH35" s="47" t="s">
        <v>192</v>
      </c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>
        <v>10</v>
      </c>
      <c r="BJ35" s="44"/>
      <c r="BK35" s="44"/>
      <c r="BL35" s="44">
        <v>10</v>
      </c>
      <c r="BM35" s="44"/>
      <c r="BN35" s="44"/>
      <c r="BO35" s="44"/>
      <c r="BP35" s="44"/>
      <c r="BQ35" s="44"/>
      <c r="BR35" s="44"/>
      <c r="BS35" s="44"/>
      <c r="BT35" s="44"/>
      <c r="BU35" s="44"/>
      <c r="BV35" s="45" t="s">
        <v>189</v>
      </c>
      <c r="BW35" s="52">
        <v>50</v>
      </c>
      <c r="BX35" s="52">
        <f>IF(BY35&gt;0,MAX(BY$12:BY$35)/BY35,0)</f>
        <v>1.375</v>
      </c>
      <c r="BY35" s="52">
        <v>20</v>
      </c>
      <c r="BZ35" s="52">
        <f>BW35*BX35</f>
        <v>68.75</v>
      </c>
      <c r="CA35" s="53">
        <v>30</v>
      </c>
      <c r="CB35" s="53">
        <v>3</v>
      </c>
      <c r="CC35" s="53">
        <f>IF(CB35&gt;0,CA35/CB35,0)</f>
        <v>10</v>
      </c>
      <c r="CD35" s="44">
        <f>MIN($D35:BV35)</f>
        <v>10</v>
      </c>
      <c r="CE35" s="53" t="s">
        <v>190</v>
      </c>
      <c r="CF35" s="44">
        <v>3</v>
      </c>
      <c r="CG35" s="25">
        <v>24</v>
      </c>
    </row>
  </sheetData>
  <sheetProtection/>
  <mergeCells count="22">
    <mergeCell ref="A17:A18"/>
    <mergeCell ref="D8:V8"/>
    <mergeCell ref="D9:V9"/>
    <mergeCell ref="W9:AJ9"/>
    <mergeCell ref="W8:BU8"/>
    <mergeCell ref="AK9:BU9"/>
    <mergeCell ref="B8:B10"/>
    <mergeCell ref="A8:A10"/>
    <mergeCell ref="CC2:CF3"/>
    <mergeCell ref="CC1:CF1"/>
    <mergeCell ref="CD8:CD11"/>
    <mergeCell ref="CB8:CB11"/>
    <mergeCell ref="CG8:CG11"/>
    <mergeCell ref="A11:B11"/>
    <mergeCell ref="CF8:CF11"/>
    <mergeCell ref="BW8:BW11"/>
    <mergeCell ref="BZ8:BZ11"/>
    <mergeCell ref="CC8:CC11"/>
    <mergeCell ref="BX8:BX11"/>
    <mergeCell ref="CE8:CE11"/>
    <mergeCell ref="BY8:BY11"/>
    <mergeCell ref="CA8:CA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2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50390625" style="16" customWidth="1"/>
    <col min="2" max="2" width="5.50390625" style="16" customWidth="1"/>
    <col min="3" max="3" width="6.625" style="16" customWidth="1"/>
    <col min="4" max="4" width="9.00390625" style="16" bestFit="1" customWidth="1"/>
    <col min="5" max="5" width="20.375" style="6" customWidth="1"/>
    <col min="6" max="6" width="16.875" style="6" customWidth="1"/>
    <col min="7" max="7" width="16.625" style="6" customWidth="1"/>
    <col min="8" max="8" width="10.50390625" style="16" customWidth="1"/>
    <col min="9" max="9" width="44.50390625" style="6" customWidth="1"/>
    <col min="10" max="10" width="5.50390625" style="16" customWidth="1"/>
    <col min="11" max="11" width="9.50390625" style="16" customWidth="1"/>
    <col min="12" max="12" width="11.125" style="16" customWidth="1"/>
    <col min="13" max="14" width="4.375" style="16" customWidth="1"/>
    <col min="15" max="15" width="5.625" style="16" customWidth="1"/>
    <col min="16" max="16" width="7.00390625" style="16" customWidth="1"/>
    <col min="17" max="17" width="5.50390625" style="16" customWidth="1"/>
    <col min="18" max="18" width="5.00390625" style="0" customWidth="1"/>
  </cols>
  <sheetData>
    <row r="1" spans="1:21" ht="92.25" customHeight="1">
      <c r="A1" s="15" t="s">
        <v>6</v>
      </c>
      <c r="B1" s="15" t="s">
        <v>7</v>
      </c>
      <c r="C1" s="15" t="s">
        <v>1</v>
      </c>
      <c r="D1" s="15" t="s">
        <v>0</v>
      </c>
      <c r="E1" s="13" t="s">
        <v>8</v>
      </c>
      <c r="F1" s="13" t="s">
        <v>9</v>
      </c>
      <c r="G1" s="13" t="s">
        <v>10</v>
      </c>
      <c r="H1" s="15" t="s">
        <v>11</v>
      </c>
      <c r="I1" s="13" t="s">
        <v>12</v>
      </c>
      <c r="J1" s="15" t="s">
        <v>13</v>
      </c>
      <c r="K1" s="15" t="s">
        <v>14</v>
      </c>
      <c r="L1" s="15" t="s">
        <v>15</v>
      </c>
      <c r="M1" s="15" t="s">
        <v>16</v>
      </c>
      <c r="N1" s="15" t="s">
        <v>17</v>
      </c>
      <c r="O1" s="15" t="s">
        <v>18</v>
      </c>
      <c r="P1" s="15" t="s">
        <v>19</v>
      </c>
      <c r="Q1" s="15" t="s">
        <v>20</v>
      </c>
      <c r="R1" s="15" t="s">
        <v>37</v>
      </c>
      <c r="S1" s="15" t="s">
        <v>36</v>
      </c>
      <c r="T1" s="15" t="s">
        <v>35</v>
      </c>
      <c r="U1" s="15" t="s">
        <v>31</v>
      </c>
    </row>
    <row r="2" spans="1:21" ht="12.7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  <c r="U2" s="14">
        <v>21</v>
      </c>
    </row>
    <row r="3" spans="1:21" ht="26.25">
      <c r="A3" s="16">
        <v>186788922</v>
      </c>
      <c r="C3" s="16" t="s">
        <v>38</v>
      </c>
      <c r="D3" s="16">
        <v>73947267</v>
      </c>
      <c r="E3" s="6" t="s">
        <v>39</v>
      </c>
      <c r="F3" s="6" t="s">
        <v>40</v>
      </c>
      <c r="G3" s="6" t="s">
        <v>41</v>
      </c>
      <c r="H3" s="16" t="s">
        <v>42</v>
      </c>
      <c r="I3" s="33" t="s">
        <v>43</v>
      </c>
      <c r="J3" s="16">
        <v>2.5</v>
      </c>
      <c r="K3" s="16" t="s">
        <v>44</v>
      </c>
      <c r="L3" s="16" t="s">
        <v>45</v>
      </c>
      <c r="N3" s="16">
        <v>0</v>
      </c>
      <c r="O3" s="16">
        <v>2.5</v>
      </c>
      <c r="P3" s="16">
        <v>1</v>
      </c>
      <c r="Q3" s="16">
        <v>1</v>
      </c>
      <c r="U3" t="e">
        <f>MATCH(D3,Отчет!#REF!,0)</f>
        <v>#REF!</v>
      </c>
    </row>
    <row r="4" spans="1:21" ht="39">
      <c r="A4" s="16">
        <v>150393707</v>
      </c>
      <c r="B4" s="16">
        <v>8</v>
      </c>
      <c r="C4" s="16" t="s">
        <v>38</v>
      </c>
      <c r="D4" s="16">
        <v>73947403</v>
      </c>
      <c r="E4" s="6" t="s">
        <v>46</v>
      </c>
      <c r="F4" s="6" t="s">
        <v>47</v>
      </c>
      <c r="G4" s="6" t="s">
        <v>48</v>
      </c>
      <c r="H4" s="16" t="s">
        <v>49</v>
      </c>
      <c r="I4" s="33" t="s">
        <v>50</v>
      </c>
      <c r="J4" s="16">
        <v>2.5</v>
      </c>
      <c r="K4" s="16" t="s">
        <v>44</v>
      </c>
      <c r="L4" s="16" t="s">
        <v>45</v>
      </c>
      <c r="N4" s="16">
        <v>20</v>
      </c>
      <c r="O4" s="16">
        <v>2.5</v>
      </c>
      <c r="P4" s="16">
        <v>1</v>
      </c>
      <c r="Q4" s="16">
        <v>1</v>
      </c>
      <c r="U4" t="e">
        <f>MATCH(D4,Отчет!#REF!,0)</f>
        <v>#REF!</v>
      </c>
    </row>
    <row r="5" spans="1:21" ht="12.75">
      <c r="A5" s="16">
        <v>146566438</v>
      </c>
      <c r="B5" s="16">
        <v>10</v>
      </c>
      <c r="C5" s="16" t="s">
        <v>38</v>
      </c>
      <c r="D5" s="16">
        <v>115616491</v>
      </c>
      <c r="E5" s="6" t="s">
        <v>51</v>
      </c>
      <c r="F5" s="6" t="s">
        <v>52</v>
      </c>
      <c r="G5" s="6" t="s">
        <v>53</v>
      </c>
      <c r="H5" s="16" t="s">
        <v>54</v>
      </c>
      <c r="I5" s="6" t="s">
        <v>55</v>
      </c>
      <c r="J5" s="16">
        <v>2.5</v>
      </c>
      <c r="K5" s="16" t="s">
        <v>44</v>
      </c>
      <c r="L5" s="16" t="s">
        <v>45</v>
      </c>
      <c r="N5" s="16">
        <v>25</v>
      </c>
      <c r="O5" s="16">
        <v>2.5</v>
      </c>
      <c r="P5" s="16">
        <v>1</v>
      </c>
      <c r="Q5" s="16">
        <v>1</v>
      </c>
      <c r="R5">
        <v>122328979</v>
      </c>
      <c r="S5">
        <v>2098</v>
      </c>
      <c r="U5" t="e">
        <f>MATCH(D5,Отчет!#REF!,0)</f>
        <v>#REF!</v>
      </c>
    </row>
    <row r="6" spans="1:21" ht="12.75">
      <c r="A6" s="16">
        <v>139806741</v>
      </c>
      <c r="B6" s="16">
        <v>8</v>
      </c>
      <c r="C6" s="16" t="s">
        <v>38</v>
      </c>
      <c r="D6" s="16">
        <v>119596014</v>
      </c>
      <c r="E6" s="6" t="s">
        <v>56</v>
      </c>
      <c r="F6" s="6" t="s">
        <v>57</v>
      </c>
      <c r="G6" s="6" t="s">
        <v>58</v>
      </c>
      <c r="H6" s="16">
        <v>2202221820</v>
      </c>
      <c r="I6" s="6" t="s">
        <v>59</v>
      </c>
      <c r="J6" s="16">
        <v>2.5</v>
      </c>
      <c r="K6" s="16" t="s">
        <v>44</v>
      </c>
      <c r="L6" s="16" t="s">
        <v>45</v>
      </c>
      <c r="N6" s="16">
        <v>20</v>
      </c>
      <c r="O6" s="16">
        <v>2.5</v>
      </c>
      <c r="P6" s="16">
        <v>1</v>
      </c>
      <c r="Q6" s="16">
        <v>1</v>
      </c>
      <c r="R6">
        <v>134857916</v>
      </c>
      <c r="S6">
        <v>2098</v>
      </c>
      <c r="U6" t="e">
        <f>MATCH(D6,Отчет!#REF!,0)</f>
        <v>#REF!</v>
      </c>
    </row>
    <row r="7" spans="1:21" ht="12.75">
      <c r="A7" s="16">
        <v>146597424</v>
      </c>
      <c r="B7" s="16">
        <v>7</v>
      </c>
      <c r="C7" s="16" t="s">
        <v>60</v>
      </c>
      <c r="D7" s="16">
        <v>117153550</v>
      </c>
      <c r="E7" s="6" t="s">
        <v>61</v>
      </c>
      <c r="F7" s="6" t="s">
        <v>62</v>
      </c>
      <c r="G7" s="6" t="s">
        <v>63</v>
      </c>
      <c r="H7" s="16" t="s">
        <v>64</v>
      </c>
      <c r="I7" s="6" t="s">
        <v>59</v>
      </c>
      <c r="J7" s="16">
        <v>2.5</v>
      </c>
      <c r="K7" s="16" t="s">
        <v>44</v>
      </c>
      <c r="L7" s="16" t="s">
        <v>45</v>
      </c>
      <c r="N7" s="16">
        <v>17.5</v>
      </c>
      <c r="O7" s="16">
        <v>2.5</v>
      </c>
      <c r="P7" s="16">
        <v>1</v>
      </c>
      <c r="Q7" s="16">
        <v>0</v>
      </c>
      <c r="R7">
        <v>134857916</v>
      </c>
      <c r="S7">
        <v>2098</v>
      </c>
      <c r="U7" t="e">
        <f>MATCH(D7,Отчет!#REF!,0)</f>
        <v>#REF!</v>
      </c>
    </row>
    <row r="8" spans="1:21" ht="12.75">
      <c r="A8" s="16">
        <v>146343739</v>
      </c>
      <c r="B8" s="16">
        <v>7</v>
      </c>
      <c r="C8" s="16" t="s">
        <v>38</v>
      </c>
      <c r="D8" s="16">
        <v>73947340</v>
      </c>
      <c r="E8" s="6" t="s">
        <v>65</v>
      </c>
      <c r="F8" s="6" t="s">
        <v>66</v>
      </c>
      <c r="G8" s="6" t="s">
        <v>67</v>
      </c>
      <c r="H8" s="16" t="s">
        <v>68</v>
      </c>
      <c r="I8" s="6" t="s">
        <v>69</v>
      </c>
      <c r="J8" s="16">
        <v>2.5</v>
      </c>
      <c r="K8" s="16" t="s">
        <v>44</v>
      </c>
      <c r="L8" s="16" t="s">
        <v>45</v>
      </c>
      <c r="N8" s="16">
        <v>17.5</v>
      </c>
      <c r="O8" s="16">
        <v>2.5</v>
      </c>
      <c r="P8" s="16">
        <v>1</v>
      </c>
      <c r="Q8" s="16">
        <v>1</v>
      </c>
      <c r="R8">
        <v>134857916</v>
      </c>
      <c r="S8">
        <v>2098</v>
      </c>
      <c r="U8" t="e">
        <f>MATCH(D8,Отчет!#REF!,0)</f>
        <v>#REF!</v>
      </c>
    </row>
    <row r="9" spans="1:21" ht="12.75">
      <c r="A9" s="16">
        <v>146343627</v>
      </c>
      <c r="B9" s="16">
        <v>9</v>
      </c>
      <c r="C9" s="16" t="s">
        <v>38</v>
      </c>
      <c r="D9" s="16">
        <v>73947246</v>
      </c>
      <c r="E9" s="6" t="s">
        <v>70</v>
      </c>
      <c r="F9" s="6" t="s">
        <v>71</v>
      </c>
      <c r="G9" s="6" t="s">
        <v>72</v>
      </c>
      <c r="H9" s="16" t="s">
        <v>73</v>
      </c>
      <c r="I9" s="6" t="s">
        <v>69</v>
      </c>
      <c r="J9" s="16">
        <v>2.5</v>
      </c>
      <c r="K9" s="16" t="s">
        <v>44</v>
      </c>
      <c r="L9" s="16" t="s">
        <v>45</v>
      </c>
      <c r="N9" s="16">
        <v>22.5</v>
      </c>
      <c r="O9" s="16">
        <v>2.5</v>
      </c>
      <c r="P9" s="16">
        <v>1</v>
      </c>
      <c r="Q9" s="16">
        <v>1</v>
      </c>
      <c r="R9">
        <v>134857916</v>
      </c>
      <c r="S9">
        <v>2098</v>
      </c>
      <c r="U9" t="e">
        <f>MATCH(D9,Отчет!#REF!,0)</f>
        <v>#REF!</v>
      </c>
    </row>
    <row r="10" spans="1:21" ht="12.75">
      <c r="A10" s="16">
        <v>138529548</v>
      </c>
      <c r="B10" s="16">
        <v>10</v>
      </c>
      <c r="C10" s="16" t="s">
        <v>60</v>
      </c>
      <c r="D10" s="16">
        <v>74122463</v>
      </c>
      <c r="E10" s="6" t="s">
        <v>74</v>
      </c>
      <c r="F10" s="6" t="s">
        <v>75</v>
      </c>
      <c r="G10" s="6" t="s">
        <v>76</v>
      </c>
      <c r="H10" s="16" t="s">
        <v>77</v>
      </c>
      <c r="I10" s="6" t="s">
        <v>78</v>
      </c>
      <c r="J10" s="16">
        <v>2.5</v>
      </c>
      <c r="K10" s="16" t="s">
        <v>44</v>
      </c>
      <c r="L10" s="16" t="s">
        <v>45</v>
      </c>
      <c r="N10" s="16">
        <v>25</v>
      </c>
      <c r="O10" s="16">
        <v>2.5</v>
      </c>
      <c r="P10" s="16">
        <v>1</v>
      </c>
      <c r="Q10" s="16">
        <v>0</v>
      </c>
      <c r="R10">
        <v>122329110</v>
      </c>
      <c r="S10">
        <v>2098</v>
      </c>
      <c r="U10" t="e">
        <f>MATCH(D10,Отчет!#REF!,0)</f>
        <v>#REF!</v>
      </c>
    </row>
    <row r="11" spans="1:21" ht="12.75">
      <c r="A11" s="16">
        <v>140095827</v>
      </c>
      <c r="B11" s="16">
        <v>6</v>
      </c>
      <c r="C11" s="16" t="s">
        <v>60</v>
      </c>
      <c r="D11" s="16">
        <v>73947389</v>
      </c>
      <c r="E11" s="6" t="s">
        <v>79</v>
      </c>
      <c r="F11" s="6" t="s">
        <v>80</v>
      </c>
      <c r="G11" s="6" t="s">
        <v>81</v>
      </c>
      <c r="H11" s="16" t="s">
        <v>82</v>
      </c>
      <c r="I11" s="6" t="s">
        <v>78</v>
      </c>
      <c r="J11" s="16">
        <v>2.5</v>
      </c>
      <c r="K11" s="16" t="s">
        <v>44</v>
      </c>
      <c r="L11" s="16" t="s">
        <v>45</v>
      </c>
      <c r="N11" s="16">
        <v>15</v>
      </c>
      <c r="O11" s="16">
        <v>2.5</v>
      </c>
      <c r="P11" s="16">
        <v>1</v>
      </c>
      <c r="Q11" s="16">
        <v>1</v>
      </c>
      <c r="R11">
        <v>122329110</v>
      </c>
      <c r="S11">
        <v>2098</v>
      </c>
      <c r="U11" t="e">
        <f>MATCH(D11,Отчет!#REF!,0)</f>
        <v>#REF!</v>
      </c>
    </row>
    <row r="12" spans="1:21" ht="12.75">
      <c r="A12" s="16">
        <v>140095730</v>
      </c>
      <c r="B12" s="16">
        <v>8</v>
      </c>
      <c r="C12" s="16" t="s">
        <v>60</v>
      </c>
      <c r="D12" s="16">
        <v>73947333</v>
      </c>
      <c r="E12" s="6" t="s">
        <v>83</v>
      </c>
      <c r="F12" s="6" t="s">
        <v>84</v>
      </c>
      <c r="G12" s="6" t="s">
        <v>85</v>
      </c>
      <c r="H12" s="16" t="s">
        <v>86</v>
      </c>
      <c r="I12" s="6" t="s">
        <v>78</v>
      </c>
      <c r="J12" s="16">
        <v>2.5</v>
      </c>
      <c r="K12" s="16" t="s">
        <v>44</v>
      </c>
      <c r="L12" s="16" t="s">
        <v>45</v>
      </c>
      <c r="N12" s="16">
        <v>20</v>
      </c>
      <c r="O12" s="16">
        <v>2.5</v>
      </c>
      <c r="P12" s="16">
        <v>1</v>
      </c>
      <c r="Q12" s="16">
        <v>1</v>
      </c>
      <c r="R12">
        <v>122329110</v>
      </c>
      <c r="S12">
        <v>2098</v>
      </c>
      <c r="U12" t="e">
        <f>MATCH(D12,Отчет!#REF!,0)</f>
        <v>#REF!</v>
      </c>
    </row>
    <row r="13" spans="1:21" ht="12.75">
      <c r="A13" s="16">
        <v>139433073</v>
      </c>
      <c r="B13" s="16">
        <v>10</v>
      </c>
      <c r="C13" s="16" t="s">
        <v>60</v>
      </c>
      <c r="D13" s="16">
        <v>73947354</v>
      </c>
      <c r="E13" s="6" t="s">
        <v>87</v>
      </c>
      <c r="F13" s="6" t="s">
        <v>88</v>
      </c>
      <c r="G13" s="6" t="s">
        <v>89</v>
      </c>
      <c r="H13" s="16" t="s">
        <v>90</v>
      </c>
      <c r="I13" s="6" t="s">
        <v>78</v>
      </c>
      <c r="J13" s="16">
        <v>2.5</v>
      </c>
      <c r="K13" s="16" t="s">
        <v>44</v>
      </c>
      <c r="L13" s="16" t="s">
        <v>45</v>
      </c>
      <c r="N13" s="16">
        <v>25</v>
      </c>
      <c r="O13" s="16">
        <v>2.5</v>
      </c>
      <c r="P13" s="16">
        <v>1</v>
      </c>
      <c r="Q13" s="16">
        <v>1</v>
      </c>
      <c r="R13">
        <v>122329110</v>
      </c>
      <c r="S13">
        <v>2098</v>
      </c>
      <c r="U13" t="e">
        <f>MATCH(D13,Отчет!#REF!,0)</f>
        <v>#REF!</v>
      </c>
    </row>
    <row r="14" spans="1:21" ht="12.75">
      <c r="A14" s="16">
        <v>140023260</v>
      </c>
      <c r="B14" s="16">
        <v>10</v>
      </c>
      <c r="C14" s="16" t="s">
        <v>60</v>
      </c>
      <c r="D14" s="16">
        <v>73947239</v>
      </c>
      <c r="E14" s="6" t="s">
        <v>91</v>
      </c>
      <c r="F14" s="6" t="s">
        <v>92</v>
      </c>
      <c r="G14" s="6" t="s">
        <v>48</v>
      </c>
      <c r="H14" s="16" t="s">
        <v>93</v>
      </c>
      <c r="I14" s="6" t="s">
        <v>78</v>
      </c>
      <c r="J14" s="16">
        <v>2.5</v>
      </c>
      <c r="K14" s="16" t="s">
        <v>44</v>
      </c>
      <c r="L14" s="16" t="s">
        <v>45</v>
      </c>
      <c r="N14" s="16">
        <v>25</v>
      </c>
      <c r="O14" s="16">
        <v>2.5</v>
      </c>
      <c r="P14" s="16">
        <v>1</v>
      </c>
      <c r="Q14" s="16">
        <v>1</v>
      </c>
      <c r="R14">
        <v>122329110</v>
      </c>
      <c r="S14">
        <v>2098</v>
      </c>
      <c r="U14" t="e">
        <f>MATCH(D14,Отчет!#REF!,0)</f>
        <v>#REF!</v>
      </c>
    </row>
    <row r="15" spans="1:21" ht="12.75">
      <c r="A15" s="16">
        <v>140096078</v>
      </c>
      <c r="B15" s="16">
        <v>7</v>
      </c>
      <c r="C15" s="16" t="s">
        <v>60</v>
      </c>
      <c r="D15" s="16">
        <v>117153550</v>
      </c>
      <c r="E15" s="6" t="s">
        <v>61</v>
      </c>
      <c r="F15" s="6" t="s">
        <v>62</v>
      </c>
      <c r="G15" s="6" t="s">
        <v>63</v>
      </c>
      <c r="H15" s="16" t="s">
        <v>64</v>
      </c>
      <c r="I15" s="6" t="s">
        <v>78</v>
      </c>
      <c r="J15" s="16">
        <v>2.5</v>
      </c>
      <c r="K15" s="16" t="s">
        <v>44</v>
      </c>
      <c r="L15" s="16" t="s">
        <v>45</v>
      </c>
      <c r="N15" s="16">
        <v>17.5</v>
      </c>
      <c r="O15" s="16">
        <v>2.5</v>
      </c>
      <c r="P15" s="16">
        <v>1</v>
      </c>
      <c r="Q15" s="16">
        <v>0</v>
      </c>
      <c r="R15">
        <v>122329110</v>
      </c>
      <c r="S15">
        <v>2098</v>
      </c>
      <c r="U15" t="e">
        <f>MATCH(D15,Отчет!#REF!,0)</f>
        <v>#REF!</v>
      </c>
    </row>
    <row r="16" spans="1:21" ht="12.75">
      <c r="A16" s="16">
        <v>146027080</v>
      </c>
      <c r="B16" s="16">
        <v>6</v>
      </c>
      <c r="C16" s="16" t="s">
        <v>38</v>
      </c>
      <c r="D16" s="16">
        <v>79468061</v>
      </c>
      <c r="E16" s="6" t="s">
        <v>94</v>
      </c>
      <c r="F16" s="6" t="s">
        <v>95</v>
      </c>
      <c r="G16" s="6" t="s">
        <v>96</v>
      </c>
      <c r="H16" s="16" t="s">
        <v>97</v>
      </c>
      <c r="I16" s="6" t="s">
        <v>98</v>
      </c>
      <c r="J16" s="16">
        <v>2.5</v>
      </c>
      <c r="K16" s="16" t="s">
        <v>44</v>
      </c>
      <c r="L16" s="16" t="s">
        <v>45</v>
      </c>
      <c r="N16" s="16">
        <v>15</v>
      </c>
      <c r="O16" s="16">
        <v>2.5</v>
      </c>
      <c r="P16" s="16">
        <v>1</v>
      </c>
      <c r="Q16" s="16">
        <v>1</v>
      </c>
      <c r="R16">
        <v>144986509</v>
      </c>
      <c r="S16">
        <v>2098</v>
      </c>
      <c r="U16" t="e">
        <f>MATCH(D16,Отчет!#REF!,0)</f>
        <v>#REF!</v>
      </c>
    </row>
    <row r="17" spans="1:21" ht="12.75">
      <c r="A17" s="16">
        <v>140000345</v>
      </c>
      <c r="B17" s="16">
        <v>10</v>
      </c>
      <c r="C17" s="16" t="s">
        <v>38</v>
      </c>
      <c r="D17" s="16">
        <v>73947396</v>
      </c>
      <c r="E17" s="6" t="s">
        <v>99</v>
      </c>
      <c r="F17" s="6" t="s">
        <v>100</v>
      </c>
      <c r="G17" s="6" t="s">
        <v>101</v>
      </c>
      <c r="H17" s="16" t="s">
        <v>102</v>
      </c>
      <c r="I17" s="6" t="s">
        <v>103</v>
      </c>
      <c r="J17" s="16">
        <v>1.25</v>
      </c>
      <c r="K17" s="16" t="s">
        <v>44</v>
      </c>
      <c r="L17" s="16" t="s">
        <v>45</v>
      </c>
      <c r="N17" s="16">
        <v>12.5</v>
      </c>
      <c r="O17" s="16">
        <v>1.25</v>
      </c>
      <c r="P17" s="16">
        <v>1</v>
      </c>
      <c r="Q17" s="16">
        <v>1</v>
      </c>
      <c r="R17">
        <v>122328979</v>
      </c>
      <c r="S17">
        <v>2098</v>
      </c>
      <c r="U17" t="e">
        <f>MATCH(D17,Отчет!#REF!,0)</f>
        <v>#REF!</v>
      </c>
    </row>
    <row r="18" spans="1:21" ht="12.75">
      <c r="A18" s="16">
        <v>139472265</v>
      </c>
      <c r="B18" s="16">
        <v>10</v>
      </c>
      <c r="C18" s="16" t="s">
        <v>38</v>
      </c>
      <c r="D18" s="16">
        <v>73947246</v>
      </c>
      <c r="E18" s="6" t="s">
        <v>70</v>
      </c>
      <c r="F18" s="6" t="s">
        <v>71</v>
      </c>
      <c r="G18" s="6" t="s">
        <v>72</v>
      </c>
      <c r="H18" s="16" t="s">
        <v>73</v>
      </c>
      <c r="I18" s="6" t="s">
        <v>103</v>
      </c>
      <c r="J18" s="16">
        <v>1.25</v>
      </c>
      <c r="K18" s="16" t="s">
        <v>44</v>
      </c>
      <c r="L18" s="16" t="s">
        <v>45</v>
      </c>
      <c r="N18" s="16">
        <v>12.5</v>
      </c>
      <c r="O18" s="16">
        <v>1.25</v>
      </c>
      <c r="P18" s="16">
        <v>1</v>
      </c>
      <c r="Q18" s="16">
        <v>1</v>
      </c>
      <c r="R18">
        <v>122328979</v>
      </c>
      <c r="S18">
        <v>2098</v>
      </c>
      <c r="U18" t="e">
        <f>MATCH(D18,Отчет!#REF!,0)</f>
        <v>#REF!</v>
      </c>
    </row>
    <row r="19" spans="1:21" ht="12.75">
      <c r="A19" s="16">
        <v>140077760</v>
      </c>
      <c r="B19" s="16">
        <v>9</v>
      </c>
      <c r="C19" s="16" t="s">
        <v>38</v>
      </c>
      <c r="D19" s="16">
        <v>73947326</v>
      </c>
      <c r="E19" s="6" t="s">
        <v>104</v>
      </c>
      <c r="F19" s="6" t="s">
        <v>105</v>
      </c>
      <c r="G19" s="6" t="s">
        <v>63</v>
      </c>
      <c r="H19" s="16" t="s">
        <v>106</v>
      </c>
      <c r="I19" s="6" t="s">
        <v>103</v>
      </c>
      <c r="J19" s="16">
        <v>1.25</v>
      </c>
      <c r="K19" s="16" t="s">
        <v>44</v>
      </c>
      <c r="L19" s="16" t="s">
        <v>45</v>
      </c>
      <c r="N19" s="16">
        <v>11.25</v>
      </c>
      <c r="O19" s="16">
        <v>1.25</v>
      </c>
      <c r="P19" s="16">
        <v>1</v>
      </c>
      <c r="Q19" s="16">
        <v>1</v>
      </c>
      <c r="R19">
        <v>122328979</v>
      </c>
      <c r="S19">
        <v>2098</v>
      </c>
      <c r="U19" t="e">
        <f>MATCH(D19,Отчет!#REF!,0)</f>
        <v>#REF!</v>
      </c>
    </row>
    <row r="20" spans="1:21" ht="12.75">
      <c r="A20" s="16">
        <v>139456842</v>
      </c>
      <c r="B20" s="16">
        <v>10</v>
      </c>
      <c r="C20" s="16" t="s">
        <v>38</v>
      </c>
      <c r="D20" s="16">
        <v>76504746</v>
      </c>
      <c r="E20" s="6" t="s">
        <v>107</v>
      </c>
      <c r="F20" s="6" t="s">
        <v>108</v>
      </c>
      <c r="G20" s="6" t="s">
        <v>109</v>
      </c>
      <c r="H20" s="16" t="s">
        <v>110</v>
      </c>
      <c r="I20" s="6" t="s">
        <v>103</v>
      </c>
      <c r="J20" s="16">
        <v>1.25</v>
      </c>
      <c r="K20" s="16" t="s">
        <v>44</v>
      </c>
      <c r="L20" s="16" t="s">
        <v>45</v>
      </c>
      <c r="N20" s="16">
        <v>12.5</v>
      </c>
      <c r="O20" s="16">
        <v>1.25</v>
      </c>
      <c r="P20" s="16">
        <v>1</v>
      </c>
      <c r="Q20" s="16">
        <v>1</v>
      </c>
      <c r="R20">
        <v>122328979</v>
      </c>
      <c r="S20">
        <v>2098</v>
      </c>
      <c r="U20" t="e">
        <f>MATCH(D20,Отчет!#REF!,0)</f>
        <v>#REF!</v>
      </c>
    </row>
    <row r="21" spans="1:21" ht="12.75">
      <c r="A21" s="16">
        <v>140089804</v>
      </c>
      <c r="B21" s="16">
        <v>9</v>
      </c>
      <c r="C21" s="16" t="s">
        <v>38</v>
      </c>
      <c r="D21" s="16">
        <v>73947340</v>
      </c>
      <c r="E21" s="6" t="s">
        <v>65</v>
      </c>
      <c r="F21" s="6" t="s">
        <v>66</v>
      </c>
      <c r="G21" s="6" t="s">
        <v>67</v>
      </c>
      <c r="H21" s="16" t="s">
        <v>68</v>
      </c>
      <c r="I21" s="6" t="s">
        <v>103</v>
      </c>
      <c r="J21" s="16">
        <v>1.25</v>
      </c>
      <c r="K21" s="16" t="s">
        <v>44</v>
      </c>
      <c r="L21" s="16" t="s">
        <v>45</v>
      </c>
      <c r="N21" s="16">
        <v>11.25</v>
      </c>
      <c r="O21" s="16">
        <v>1.25</v>
      </c>
      <c r="P21" s="16">
        <v>1</v>
      </c>
      <c r="Q21" s="16">
        <v>1</v>
      </c>
      <c r="R21">
        <v>122328979</v>
      </c>
      <c r="S21">
        <v>2098</v>
      </c>
      <c r="U21" t="e">
        <f>MATCH(D21,Отчет!#REF!,0)</f>
        <v>#REF!</v>
      </c>
    </row>
    <row r="22" spans="1:21" ht="12.75">
      <c r="A22" s="16">
        <v>148308536</v>
      </c>
      <c r="B22" s="16">
        <v>9</v>
      </c>
      <c r="C22" s="16" t="s">
        <v>60</v>
      </c>
      <c r="D22" s="16">
        <v>73947382</v>
      </c>
      <c r="E22" s="6" t="s">
        <v>111</v>
      </c>
      <c r="F22" s="6" t="s">
        <v>112</v>
      </c>
      <c r="G22" s="6" t="s">
        <v>113</v>
      </c>
      <c r="H22" s="16" t="s">
        <v>114</v>
      </c>
      <c r="I22" s="6" t="s">
        <v>103</v>
      </c>
      <c r="J22" s="16">
        <v>1.25</v>
      </c>
      <c r="K22" s="16" t="s">
        <v>44</v>
      </c>
      <c r="L22" s="16" t="s">
        <v>45</v>
      </c>
      <c r="N22" s="16">
        <v>11.25</v>
      </c>
      <c r="O22" s="16">
        <v>1.25</v>
      </c>
      <c r="P22" s="16">
        <v>1</v>
      </c>
      <c r="Q22" s="16">
        <v>1</v>
      </c>
      <c r="R22">
        <v>122328979</v>
      </c>
      <c r="S22">
        <v>2098</v>
      </c>
      <c r="U22" t="e">
        <f>MATCH(D22,Отчет!#REF!,0)</f>
        <v>#REF!</v>
      </c>
    </row>
    <row r="23" spans="1:21" ht="12.75">
      <c r="A23" s="16">
        <v>140498614</v>
      </c>
      <c r="B23" s="16">
        <v>9</v>
      </c>
      <c r="C23" s="16" t="s">
        <v>38</v>
      </c>
      <c r="D23" s="16">
        <v>73947347</v>
      </c>
      <c r="E23" s="6" t="s">
        <v>115</v>
      </c>
      <c r="F23" s="6" t="s">
        <v>116</v>
      </c>
      <c r="G23" s="6" t="s">
        <v>63</v>
      </c>
      <c r="H23" s="16" t="s">
        <v>117</v>
      </c>
      <c r="I23" s="6" t="s">
        <v>103</v>
      </c>
      <c r="J23" s="16">
        <v>1.25</v>
      </c>
      <c r="K23" s="16" t="s">
        <v>44</v>
      </c>
      <c r="L23" s="16" t="s">
        <v>45</v>
      </c>
      <c r="N23" s="16">
        <v>11.25</v>
      </c>
      <c r="O23" s="16">
        <v>1.25</v>
      </c>
      <c r="P23" s="16">
        <v>1</v>
      </c>
      <c r="Q23" s="16">
        <v>1</v>
      </c>
      <c r="R23">
        <v>122328979</v>
      </c>
      <c r="S23">
        <v>2098</v>
      </c>
      <c r="U23" t="e">
        <f>MATCH(D23,Отчет!#REF!,0)</f>
        <v>#REF!</v>
      </c>
    </row>
    <row r="24" spans="1:21" ht="12.75">
      <c r="A24" s="16">
        <v>141575102</v>
      </c>
      <c r="B24" s="16">
        <v>9</v>
      </c>
      <c r="C24" s="16" t="s">
        <v>60</v>
      </c>
      <c r="D24" s="16">
        <v>92203361</v>
      </c>
      <c r="E24" s="6" t="s">
        <v>118</v>
      </c>
      <c r="F24" s="6" t="s">
        <v>119</v>
      </c>
      <c r="G24" s="6" t="s">
        <v>120</v>
      </c>
      <c r="H24" s="16" t="s">
        <v>121</v>
      </c>
      <c r="I24" s="6" t="s">
        <v>103</v>
      </c>
      <c r="J24" s="16">
        <v>1.25</v>
      </c>
      <c r="K24" s="16" t="s">
        <v>44</v>
      </c>
      <c r="L24" s="16" t="s">
        <v>45</v>
      </c>
      <c r="N24" s="16">
        <v>11.25</v>
      </c>
      <c r="O24" s="16">
        <v>1.25</v>
      </c>
      <c r="P24" s="16">
        <v>1</v>
      </c>
      <c r="Q24" s="16">
        <v>1</v>
      </c>
      <c r="R24">
        <v>122328979</v>
      </c>
      <c r="S24">
        <v>2098</v>
      </c>
      <c r="U24" t="e">
        <f>MATCH(D24,Отчет!#REF!,0)</f>
        <v>#REF!</v>
      </c>
    </row>
    <row r="25" spans="1:21" ht="12.75">
      <c r="A25" s="16">
        <v>139998087</v>
      </c>
      <c r="B25" s="16">
        <v>10</v>
      </c>
      <c r="C25" s="16" t="s">
        <v>38</v>
      </c>
      <c r="D25" s="16">
        <v>76334797</v>
      </c>
      <c r="E25" s="6" t="s">
        <v>122</v>
      </c>
      <c r="F25" s="6" t="s">
        <v>123</v>
      </c>
      <c r="G25" s="6" t="s">
        <v>72</v>
      </c>
      <c r="H25" s="16" t="s">
        <v>124</v>
      </c>
      <c r="I25" s="6" t="s">
        <v>103</v>
      </c>
      <c r="J25" s="16">
        <v>1.25</v>
      </c>
      <c r="K25" s="16" t="s">
        <v>44</v>
      </c>
      <c r="L25" s="16" t="s">
        <v>45</v>
      </c>
      <c r="N25" s="16">
        <v>12.5</v>
      </c>
      <c r="O25" s="16">
        <v>1.25</v>
      </c>
      <c r="P25" s="16">
        <v>1</v>
      </c>
      <c r="Q25" s="16">
        <v>1</v>
      </c>
      <c r="R25">
        <v>122328979</v>
      </c>
      <c r="S25">
        <v>2098</v>
      </c>
      <c r="U25" t="e">
        <f>MATCH(D25,Отчет!#REF!,0)</f>
        <v>#REF!</v>
      </c>
    </row>
    <row r="26" spans="1:21" ht="12.75">
      <c r="A26" s="16">
        <v>139806647</v>
      </c>
      <c r="B26" s="16">
        <v>10</v>
      </c>
      <c r="C26" s="16" t="s">
        <v>38</v>
      </c>
      <c r="D26" s="16">
        <v>119596014</v>
      </c>
      <c r="E26" s="6" t="s">
        <v>56</v>
      </c>
      <c r="F26" s="6" t="s">
        <v>57</v>
      </c>
      <c r="G26" s="6" t="s">
        <v>58</v>
      </c>
      <c r="H26" s="16">
        <v>2202221820</v>
      </c>
      <c r="I26" s="6" t="s">
        <v>103</v>
      </c>
      <c r="J26" s="16">
        <v>1.25</v>
      </c>
      <c r="K26" s="16" t="s">
        <v>44</v>
      </c>
      <c r="L26" s="16" t="s">
        <v>45</v>
      </c>
      <c r="N26" s="16">
        <v>12.5</v>
      </c>
      <c r="O26" s="16">
        <v>1.25</v>
      </c>
      <c r="P26" s="16">
        <v>1</v>
      </c>
      <c r="Q26" s="16">
        <v>1</v>
      </c>
      <c r="R26">
        <v>122328979</v>
      </c>
      <c r="S26">
        <v>2098</v>
      </c>
      <c r="U26" t="e">
        <f>MATCH(D26,Отчет!#REF!,0)</f>
        <v>#REF!</v>
      </c>
    </row>
    <row r="27" spans="1:21" ht="12.75">
      <c r="A27" s="16">
        <v>139984148</v>
      </c>
      <c r="B27" s="16">
        <v>10</v>
      </c>
      <c r="C27" s="16" t="s">
        <v>38</v>
      </c>
      <c r="D27" s="16">
        <v>73947267</v>
      </c>
      <c r="E27" s="6" t="s">
        <v>39</v>
      </c>
      <c r="F27" s="6" t="s">
        <v>40</v>
      </c>
      <c r="G27" s="6" t="s">
        <v>41</v>
      </c>
      <c r="H27" s="16" t="s">
        <v>42</v>
      </c>
      <c r="I27" s="6" t="s">
        <v>103</v>
      </c>
      <c r="J27" s="16">
        <v>1.25</v>
      </c>
      <c r="K27" s="16" t="s">
        <v>44</v>
      </c>
      <c r="L27" s="16" t="s">
        <v>45</v>
      </c>
      <c r="N27" s="16">
        <v>12.5</v>
      </c>
      <c r="O27" s="16">
        <v>1.25</v>
      </c>
      <c r="P27" s="16">
        <v>1</v>
      </c>
      <c r="Q27" s="16">
        <v>1</v>
      </c>
      <c r="R27">
        <v>122328979</v>
      </c>
      <c r="S27">
        <v>2098</v>
      </c>
      <c r="U27" t="e">
        <f>MATCH(D27,Отчет!#REF!,0)</f>
        <v>#REF!</v>
      </c>
    </row>
    <row r="28" spans="1:21" ht="12.75">
      <c r="A28" s="16">
        <v>140498554</v>
      </c>
      <c r="B28" s="16">
        <v>9</v>
      </c>
      <c r="C28" s="16" t="s">
        <v>38</v>
      </c>
      <c r="D28" s="16">
        <v>79468061</v>
      </c>
      <c r="E28" s="6" t="s">
        <v>94</v>
      </c>
      <c r="F28" s="6" t="s">
        <v>95</v>
      </c>
      <c r="G28" s="6" t="s">
        <v>96</v>
      </c>
      <c r="H28" s="16" t="s">
        <v>97</v>
      </c>
      <c r="I28" s="6" t="s">
        <v>103</v>
      </c>
      <c r="J28" s="16">
        <v>1.25</v>
      </c>
      <c r="K28" s="16" t="s">
        <v>44</v>
      </c>
      <c r="L28" s="16" t="s">
        <v>45</v>
      </c>
      <c r="N28" s="16">
        <v>11.25</v>
      </c>
      <c r="O28" s="16">
        <v>1.25</v>
      </c>
      <c r="P28" s="16">
        <v>1</v>
      </c>
      <c r="Q28" s="16">
        <v>1</v>
      </c>
      <c r="R28">
        <v>122328979</v>
      </c>
      <c r="S28">
        <v>2098</v>
      </c>
      <c r="U28" t="e">
        <f>MATCH(D28,Отчет!#REF!,0)</f>
        <v>#REF!</v>
      </c>
    </row>
    <row r="29" spans="1:21" ht="12.75">
      <c r="A29" s="16">
        <v>140498564</v>
      </c>
      <c r="B29" s="16">
        <v>10</v>
      </c>
      <c r="C29" s="16" t="s">
        <v>38</v>
      </c>
      <c r="D29" s="16">
        <v>73947403</v>
      </c>
      <c r="E29" s="6" t="s">
        <v>46</v>
      </c>
      <c r="F29" s="6" t="s">
        <v>47</v>
      </c>
      <c r="G29" s="6" t="s">
        <v>48</v>
      </c>
      <c r="H29" s="16" t="s">
        <v>49</v>
      </c>
      <c r="I29" s="6" t="s">
        <v>103</v>
      </c>
      <c r="J29" s="16">
        <v>1.25</v>
      </c>
      <c r="K29" s="16" t="s">
        <v>44</v>
      </c>
      <c r="L29" s="16" t="s">
        <v>45</v>
      </c>
      <c r="N29" s="16">
        <v>12.5</v>
      </c>
      <c r="O29" s="16">
        <v>1.25</v>
      </c>
      <c r="P29" s="16">
        <v>1</v>
      </c>
      <c r="Q29" s="16">
        <v>1</v>
      </c>
      <c r="R29">
        <v>122328979</v>
      </c>
      <c r="S29">
        <v>2098</v>
      </c>
      <c r="U29" t="e">
        <f>MATCH(D29,Отчет!#REF!,0)</f>
        <v>#REF!</v>
      </c>
    </row>
    <row r="30" spans="1:21" ht="12.75">
      <c r="A30" s="16">
        <v>140498572</v>
      </c>
      <c r="B30" s="16">
        <v>10</v>
      </c>
      <c r="C30" s="16" t="s">
        <v>38</v>
      </c>
      <c r="D30" s="16">
        <v>73947253</v>
      </c>
      <c r="E30" s="6" t="s">
        <v>125</v>
      </c>
      <c r="F30" s="6" t="s">
        <v>126</v>
      </c>
      <c r="G30" s="6" t="s">
        <v>127</v>
      </c>
      <c r="H30" s="16" t="s">
        <v>128</v>
      </c>
      <c r="I30" s="6" t="s">
        <v>103</v>
      </c>
      <c r="J30" s="16">
        <v>1.25</v>
      </c>
      <c r="K30" s="16" t="s">
        <v>44</v>
      </c>
      <c r="L30" s="16" t="s">
        <v>45</v>
      </c>
      <c r="N30" s="16">
        <v>12.5</v>
      </c>
      <c r="O30" s="16">
        <v>1.25</v>
      </c>
      <c r="P30" s="16">
        <v>1</v>
      </c>
      <c r="Q30" s="16">
        <v>1</v>
      </c>
      <c r="R30">
        <v>122328979</v>
      </c>
      <c r="S30">
        <v>2098</v>
      </c>
      <c r="U30" t="e">
        <f>MATCH(D30,Отчет!#REF!,0)</f>
        <v>#REF!</v>
      </c>
    </row>
    <row r="31" spans="1:21" ht="12.75">
      <c r="A31" s="16">
        <v>140498580</v>
      </c>
      <c r="B31" s="16">
        <v>10</v>
      </c>
      <c r="C31" s="16" t="s">
        <v>38</v>
      </c>
      <c r="D31" s="16">
        <v>115616491</v>
      </c>
      <c r="E31" s="6" t="s">
        <v>51</v>
      </c>
      <c r="F31" s="6" t="s">
        <v>52</v>
      </c>
      <c r="G31" s="6" t="s">
        <v>53</v>
      </c>
      <c r="H31" s="16" t="s">
        <v>54</v>
      </c>
      <c r="I31" s="6" t="s">
        <v>103</v>
      </c>
      <c r="J31" s="16">
        <v>1.25</v>
      </c>
      <c r="K31" s="16" t="s">
        <v>44</v>
      </c>
      <c r="L31" s="16" t="s">
        <v>45</v>
      </c>
      <c r="N31" s="16">
        <v>12.5</v>
      </c>
      <c r="O31" s="16">
        <v>1.25</v>
      </c>
      <c r="P31" s="16">
        <v>1</v>
      </c>
      <c r="Q31" s="16">
        <v>1</v>
      </c>
      <c r="R31">
        <v>122328979</v>
      </c>
      <c r="S31">
        <v>2098</v>
      </c>
      <c r="U31" t="e">
        <f>MATCH(D31,Отчет!#REF!,0)</f>
        <v>#REF!</v>
      </c>
    </row>
    <row r="32" spans="1:21" ht="12.75">
      <c r="A32" s="16">
        <v>140498598</v>
      </c>
      <c r="B32" s="16">
        <v>9</v>
      </c>
      <c r="C32" s="16" t="s">
        <v>38</v>
      </c>
      <c r="D32" s="16">
        <v>73947232</v>
      </c>
      <c r="E32" s="6" t="s">
        <v>129</v>
      </c>
      <c r="F32" s="6" t="s">
        <v>130</v>
      </c>
      <c r="G32" s="6" t="s">
        <v>101</v>
      </c>
      <c r="H32" s="16" t="s">
        <v>131</v>
      </c>
      <c r="I32" s="6" t="s">
        <v>103</v>
      </c>
      <c r="J32" s="16">
        <v>1.25</v>
      </c>
      <c r="K32" s="16" t="s">
        <v>44</v>
      </c>
      <c r="L32" s="16" t="s">
        <v>45</v>
      </c>
      <c r="N32" s="16">
        <v>11.25</v>
      </c>
      <c r="O32" s="16">
        <v>1.25</v>
      </c>
      <c r="P32" s="16">
        <v>1</v>
      </c>
      <c r="Q32" s="16">
        <v>1</v>
      </c>
      <c r="R32">
        <v>122328979</v>
      </c>
      <c r="S32">
        <v>2098</v>
      </c>
      <c r="U32" t="e">
        <f>MATCH(D32,Отчет!#REF!,0)</f>
        <v>#REF!</v>
      </c>
    </row>
    <row r="33" spans="1:21" ht="12.75">
      <c r="A33" s="16">
        <v>140498606</v>
      </c>
      <c r="B33" s="16">
        <v>9</v>
      </c>
      <c r="C33" s="16" t="s">
        <v>38</v>
      </c>
      <c r="D33" s="16">
        <v>73947361</v>
      </c>
      <c r="E33" s="6" t="s">
        <v>132</v>
      </c>
      <c r="F33" s="6" t="s">
        <v>133</v>
      </c>
      <c r="G33" s="6" t="s">
        <v>134</v>
      </c>
      <c r="H33" s="16" t="s">
        <v>135</v>
      </c>
      <c r="I33" s="6" t="s">
        <v>103</v>
      </c>
      <c r="J33" s="16">
        <v>1.25</v>
      </c>
      <c r="K33" s="16" t="s">
        <v>44</v>
      </c>
      <c r="L33" s="16" t="s">
        <v>45</v>
      </c>
      <c r="N33" s="16">
        <v>11.25</v>
      </c>
      <c r="O33" s="16">
        <v>1.25</v>
      </c>
      <c r="P33" s="16">
        <v>1</v>
      </c>
      <c r="Q33" s="16">
        <v>1</v>
      </c>
      <c r="R33">
        <v>122328979</v>
      </c>
      <c r="S33">
        <v>2098</v>
      </c>
      <c r="U33" t="e">
        <f>MATCH(D33,Отчет!#REF!,0)</f>
        <v>#REF!</v>
      </c>
    </row>
    <row r="34" spans="1:21" ht="12.75">
      <c r="A34" s="16">
        <v>140082861</v>
      </c>
      <c r="B34" s="16">
        <v>10</v>
      </c>
      <c r="C34" s="16" t="s">
        <v>60</v>
      </c>
      <c r="D34" s="16">
        <v>74122463</v>
      </c>
      <c r="E34" s="6" t="s">
        <v>74</v>
      </c>
      <c r="F34" s="6" t="s">
        <v>75</v>
      </c>
      <c r="G34" s="6" t="s">
        <v>76</v>
      </c>
      <c r="H34" s="16" t="s">
        <v>77</v>
      </c>
      <c r="I34" s="6" t="s">
        <v>136</v>
      </c>
      <c r="J34" s="16">
        <v>1.25</v>
      </c>
      <c r="K34" s="16" t="s">
        <v>44</v>
      </c>
      <c r="L34" s="16" t="s">
        <v>45</v>
      </c>
      <c r="N34" s="16">
        <v>12.5</v>
      </c>
      <c r="O34" s="16">
        <v>1.25</v>
      </c>
      <c r="P34" s="16">
        <v>1</v>
      </c>
      <c r="Q34" s="16">
        <v>0</v>
      </c>
      <c r="R34">
        <v>122329110</v>
      </c>
      <c r="S34">
        <v>2098</v>
      </c>
      <c r="U34" t="e">
        <f>MATCH(D34,Отчет!#REF!,0)</f>
        <v>#REF!</v>
      </c>
    </row>
    <row r="35" spans="1:21" ht="12.75">
      <c r="A35" s="16">
        <v>139437208</v>
      </c>
      <c r="B35" s="16">
        <v>9</v>
      </c>
      <c r="C35" s="16" t="s">
        <v>60</v>
      </c>
      <c r="D35" s="16">
        <v>73947354</v>
      </c>
      <c r="E35" s="6" t="s">
        <v>87</v>
      </c>
      <c r="F35" s="6" t="s">
        <v>88</v>
      </c>
      <c r="G35" s="6" t="s">
        <v>89</v>
      </c>
      <c r="H35" s="16" t="s">
        <v>90</v>
      </c>
      <c r="I35" s="6" t="s">
        <v>136</v>
      </c>
      <c r="J35" s="16">
        <v>1.25</v>
      </c>
      <c r="K35" s="16" t="s">
        <v>44</v>
      </c>
      <c r="L35" s="16" t="s">
        <v>45</v>
      </c>
      <c r="N35" s="16">
        <v>11.25</v>
      </c>
      <c r="O35" s="16">
        <v>1.25</v>
      </c>
      <c r="P35" s="16">
        <v>1</v>
      </c>
      <c r="Q35" s="16">
        <v>1</v>
      </c>
      <c r="R35">
        <v>122329110</v>
      </c>
      <c r="S35">
        <v>2098</v>
      </c>
      <c r="U35" t="e">
        <f>MATCH(D35,Отчет!#REF!,0)</f>
        <v>#REF!</v>
      </c>
    </row>
    <row r="36" spans="1:21" ht="12.75">
      <c r="A36" s="16">
        <v>146656985</v>
      </c>
      <c r="B36" s="16">
        <v>9</v>
      </c>
      <c r="C36" s="16" t="s">
        <v>60</v>
      </c>
      <c r="D36" s="16">
        <v>73947389</v>
      </c>
      <c r="E36" s="6" t="s">
        <v>79</v>
      </c>
      <c r="F36" s="6" t="s">
        <v>80</v>
      </c>
      <c r="G36" s="6" t="s">
        <v>81</v>
      </c>
      <c r="H36" s="16" t="s">
        <v>82</v>
      </c>
      <c r="I36" s="6" t="s">
        <v>136</v>
      </c>
      <c r="J36" s="16">
        <v>1.25</v>
      </c>
      <c r="K36" s="16" t="s">
        <v>44</v>
      </c>
      <c r="L36" s="16" t="s">
        <v>45</v>
      </c>
      <c r="N36" s="16">
        <v>11.25</v>
      </c>
      <c r="O36" s="16">
        <v>1.25</v>
      </c>
      <c r="P36" s="16">
        <v>1</v>
      </c>
      <c r="Q36" s="16">
        <v>1</v>
      </c>
      <c r="R36">
        <v>122329110</v>
      </c>
      <c r="S36">
        <v>2098</v>
      </c>
      <c r="U36" t="e">
        <f>MATCH(D36,Отчет!#REF!,0)</f>
        <v>#REF!</v>
      </c>
    </row>
    <row r="37" spans="1:21" ht="12.75">
      <c r="A37" s="16">
        <v>148304367</v>
      </c>
      <c r="B37" s="16">
        <v>10</v>
      </c>
      <c r="C37" s="16" t="s">
        <v>60</v>
      </c>
      <c r="D37" s="16">
        <v>73947218</v>
      </c>
      <c r="E37" s="6" t="s">
        <v>137</v>
      </c>
      <c r="F37" s="6" t="s">
        <v>119</v>
      </c>
      <c r="G37" s="6" t="s">
        <v>138</v>
      </c>
      <c r="H37" s="16" t="s">
        <v>139</v>
      </c>
      <c r="I37" s="6" t="s">
        <v>136</v>
      </c>
      <c r="J37" s="16">
        <v>1.25</v>
      </c>
      <c r="K37" s="16" t="s">
        <v>44</v>
      </c>
      <c r="L37" s="16" t="s">
        <v>45</v>
      </c>
      <c r="N37" s="16">
        <v>12.5</v>
      </c>
      <c r="O37" s="16">
        <v>1.25</v>
      </c>
      <c r="P37" s="16">
        <v>1</v>
      </c>
      <c r="Q37" s="16">
        <v>1</v>
      </c>
      <c r="R37">
        <v>122329110</v>
      </c>
      <c r="S37">
        <v>2098</v>
      </c>
      <c r="U37" t="e">
        <f>MATCH(D37,Отчет!#REF!,0)</f>
        <v>#REF!</v>
      </c>
    </row>
    <row r="38" spans="1:21" ht="12.75">
      <c r="A38" s="16">
        <v>140023509</v>
      </c>
      <c r="B38" s="16">
        <v>8</v>
      </c>
      <c r="C38" s="16" t="s">
        <v>60</v>
      </c>
      <c r="D38" s="16">
        <v>73947239</v>
      </c>
      <c r="E38" s="6" t="s">
        <v>91</v>
      </c>
      <c r="F38" s="6" t="s">
        <v>92</v>
      </c>
      <c r="G38" s="6" t="s">
        <v>48</v>
      </c>
      <c r="H38" s="16" t="s">
        <v>93</v>
      </c>
      <c r="I38" s="6" t="s">
        <v>136</v>
      </c>
      <c r="J38" s="16">
        <v>1.25</v>
      </c>
      <c r="K38" s="16" t="s">
        <v>44</v>
      </c>
      <c r="L38" s="16" t="s">
        <v>45</v>
      </c>
      <c r="N38" s="16">
        <v>10</v>
      </c>
      <c r="O38" s="16">
        <v>1.25</v>
      </c>
      <c r="P38" s="16">
        <v>1</v>
      </c>
      <c r="Q38" s="16">
        <v>1</v>
      </c>
      <c r="R38">
        <v>122329110</v>
      </c>
      <c r="S38">
        <v>2098</v>
      </c>
      <c r="U38" t="e">
        <f>MATCH(D38,Отчет!#REF!,0)</f>
        <v>#REF!</v>
      </c>
    </row>
    <row r="39" spans="1:21" ht="12.75">
      <c r="A39" s="16">
        <v>146656939</v>
      </c>
      <c r="B39" s="16">
        <v>8</v>
      </c>
      <c r="C39" s="16" t="s">
        <v>60</v>
      </c>
      <c r="D39" s="16">
        <v>73947333</v>
      </c>
      <c r="E39" s="6" t="s">
        <v>83</v>
      </c>
      <c r="F39" s="6" t="s">
        <v>84</v>
      </c>
      <c r="G39" s="6" t="s">
        <v>85</v>
      </c>
      <c r="H39" s="16" t="s">
        <v>86</v>
      </c>
      <c r="I39" s="6" t="s">
        <v>136</v>
      </c>
      <c r="J39" s="16">
        <v>1.25</v>
      </c>
      <c r="K39" s="16" t="s">
        <v>44</v>
      </c>
      <c r="L39" s="16" t="s">
        <v>45</v>
      </c>
      <c r="N39" s="16">
        <v>10</v>
      </c>
      <c r="O39" s="16">
        <v>1.25</v>
      </c>
      <c r="P39" s="16">
        <v>1</v>
      </c>
      <c r="Q39" s="16">
        <v>1</v>
      </c>
      <c r="R39">
        <v>122329110</v>
      </c>
      <c r="S39">
        <v>2098</v>
      </c>
      <c r="U39" t="e">
        <f>MATCH(D39,Отчет!#REF!,0)</f>
        <v>#REF!</v>
      </c>
    </row>
    <row r="40" spans="1:21" ht="12.75">
      <c r="A40" s="16">
        <v>146657131</v>
      </c>
      <c r="B40" s="16">
        <v>9</v>
      </c>
      <c r="C40" s="16" t="s">
        <v>60</v>
      </c>
      <c r="D40" s="16">
        <v>117153550</v>
      </c>
      <c r="E40" s="6" t="s">
        <v>61</v>
      </c>
      <c r="F40" s="6" t="s">
        <v>62</v>
      </c>
      <c r="G40" s="6" t="s">
        <v>63</v>
      </c>
      <c r="H40" s="16" t="s">
        <v>64</v>
      </c>
      <c r="I40" s="6" t="s">
        <v>136</v>
      </c>
      <c r="J40" s="16">
        <v>1.25</v>
      </c>
      <c r="K40" s="16" t="s">
        <v>44</v>
      </c>
      <c r="L40" s="16" t="s">
        <v>45</v>
      </c>
      <c r="N40" s="16">
        <v>11.25</v>
      </c>
      <c r="O40" s="16">
        <v>1.25</v>
      </c>
      <c r="P40" s="16">
        <v>1</v>
      </c>
      <c r="Q40" s="16">
        <v>0</v>
      </c>
      <c r="R40">
        <v>122329110</v>
      </c>
      <c r="S40">
        <v>2098</v>
      </c>
      <c r="U40" t="e">
        <f>MATCH(D40,Отчет!#REF!,0)</f>
        <v>#REF!</v>
      </c>
    </row>
    <row r="41" spans="1:21" ht="12.75">
      <c r="A41" s="16">
        <v>146015004</v>
      </c>
      <c r="B41" s="16">
        <v>10</v>
      </c>
      <c r="C41" s="16" t="s">
        <v>38</v>
      </c>
      <c r="D41" s="16">
        <v>115616491</v>
      </c>
      <c r="E41" s="6" t="s">
        <v>51</v>
      </c>
      <c r="F41" s="6" t="s">
        <v>52</v>
      </c>
      <c r="G41" s="6" t="s">
        <v>53</v>
      </c>
      <c r="H41" s="16" t="s">
        <v>54</v>
      </c>
      <c r="I41" s="6" t="s">
        <v>140</v>
      </c>
      <c r="J41" s="16">
        <v>2.5</v>
      </c>
      <c r="K41" s="16" t="s">
        <v>44</v>
      </c>
      <c r="L41" s="16" t="s">
        <v>45</v>
      </c>
      <c r="N41" s="16">
        <v>25</v>
      </c>
      <c r="O41" s="16">
        <v>2.5</v>
      </c>
      <c r="P41" s="16">
        <v>1</v>
      </c>
      <c r="Q41" s="16">
        <v>1</v>
      </c>
      <c r="R41">
        <v>144986509</v>
      </c>
      <c r="S41">
        <v>2098</v>
      </c>
      <c r="U41" t="e">
        <f>MATCH(D41,Отчет!#REF!,0)</f>
        <v>#REF!</v>
      </c>
    </row>
    <row r="42" spans="1:21" ht="12.75">
      <c r="A42" s="16">
        <v>146613939</v>
      </c>
      <c r="B42" s="16">
        <v>10</v>
      </c>
      <c r="C42" s="16" t="s">
        <v>38</v>
      </c>
      <c r="D42" s="16">
        <v>73947347</v>
      </c>
      <c r="E42" s="6" t="s">
        <v>115</v>
      </c>
      <c r="F42" s="6" t="s">
        <v>116</v>
      </c>
      <c r="G42" s="6" t="s">
        <v>63</v>
      </c>
      <c r="H42" s="16" t="s">
        <v>117</v>
      </c>
      <c r="I42" s="6" t="s">
        <v>141</v>
      </c>
      <c r="J42" s="16">
        <v>2.5</v>
      </c>
      <c r="K42" s="16" t="s">
        <v>44</v>
      </c>
      <c r="L42" s="16" t="s">
        <v>45</v>
      </c>
      <c r="N42" s="16">
        <v>25</v>
      </c>
      <c r="O42" s="16">
        <v>2.5</v>
      </c>
      <c r="P42" s="16">
        <v>1</v>
      </c>
      <c r="Q42" s="16">
        <v>1</v>
      </c>
      <c r="R42">
        <v>134857916</v>
      </c>
      <c r="S42">
        <v>2098</v>
      </c>
      <c r="U42" t="e">
        <f>MATCH(D42,Отчет!#REF!,0)</f>
        <v>#REF!</v>
      </c>
    </row>
    <row r="43" spans="1:21" ht="12.75">
      <c r="A43" s="16">
        <v>139779808</v>
      </c>
      <c r="B43" s="16">
        <v>10</v>
      </c>
      <c r="C43" s="16" t="s">
        <v>38</v>
      </c>
      <c r="D43" s="16">
        <v>115616491</v>
      </c>
      <c r="E43" s="6" t="s">
        <v>51</v>
      </c>
      <c r="F43" s="6" t="s">
        <v>52</v>
      </c>
      <c r="G43" s="6" t="s">
        <v>53</v>
      </c>
      <c r="H43" s="16" t="s">
        <v>54</v>
      </c>
      <c r="I43" s="6" t="s">
        <v>141</v>
      </c>
      <c r="J43" s="16">
        <v>2.5</v>
      </c>
      <c r="K43" s="16" t="s">
        <v>44</v>
      </c>
      <c r="L43" s="16" t="s">
        <v>45</v>
      </c>
      <c r="N43" s="16">
        <v>25</v>
      </c>
      <c r="O43" s="16">
        <v>2.5</v>
      </c>
      <c r="P43" s="16">
        <v>1</v>
      </c>
      <c r="Q43" s="16">
        <v>1</v>
      </c>
      <c r="R43">
        <v>134857916</v>
      </c>
      <c r="S43">
        <v>2098</v>
      </c>
      <c r="U43" t="e">
        <f>MATCH(D43,Отчет!#REF!,0)</f>
        <v>#REF!</v>
      </c>
    </row>
    <row r="44" spans="1:21" ht="12.75">
      <c r="A44" s="16">
        <v>146386576</v>
      </c>
      <c r="B44" s="16">
        <v>3</v>
      </c>
      <c r="C44" s="16" t="s">
        <v>60</v>
      </c>
      <c r="D44" s="16">
        <v>73947333</v>
      </c>
      <c r="E44" s="6" t="s">
        <v>83</v>
      </c>
      <c r="F44" s="6" t="s">
        <v>84</v>
      </c>
      <c r="G44" s="6" t="s">
        <v>85</v>
      </c>
      <c r="H44" s="16" t="s">
        <v>86</v>
      </c>
      <c r="I44" s="6" t="s">
        <v>142</v>
      </c>
      <c r="J44" s="16">
        <v>2.5</v>
      </c>
      <c r="K44" s="16" t="s">
        <v>44</v>
      </c>
      <c r="L44" s="16" t="s">
        <v>45</v>
      </c>
      <c r="N44" s="16">
        <v>0</v>
      </c>
      <c r="O44" s="16">
        <v>2.5</v>
      </c>
      <c r="P44" s="16">
        <v>0</v>
      </c>
      <c r="Q44" s="16">
        <v>1</v>
      </c>
      <c r="R44">
        <v>134857916</v>
      </c>
      <c r="S44">
        <v>2098</v>
      </c>
      <c r="U44" t="e">
        <f>MATCH(D44,Отчет!#REF!,0)</f>
        <v>#REF!</v>
      </c>
    </row>
    <row r="45" spans="1:21" ht="12.75">
      <c r="A45" s="16">
        <v>146386173</v>
      </c>
      <c r="B45" s="16">
        <v>10</v>
      </c>
      <c r="C45" s="16" t="s">
        <v>38</v>
      </c>
      <c r="D45" s="16">
        <v>73947361</v>
      </c>
      <c r="E45" s="6" t="s">
        <v>132</v>
      </c>
      <c r="F45" s="6" t="s">
        <v>133</v>
      </c>
      <c r="G45" s="6" t="s">
        <v>134</v>
      </c>
      <c r="H45" s="16" t="s">
        <v>135</v>
      </c>
      <c r="I45" s="6" t="s">
        <v>142</v>
      </c>
      <c r="J45" s="16">
        <v>2.5</v>
      </c>
      <c r="K45" s="16" t="s">
        <v>44</v>
      </c>
      <c r="L45" s="16" t="s">
        <v>45</v>
      </c>
      <c r="N45" s="16">
        <v>25</v>
      </c>
      <c r="O45" s="16">
        <v>2.5</v>
      </c>
      <c r="P45" s="16">
        <v>1</v>
      </c>
      <c r="Q45" s="16">
        <v>1</v>
      </c>
      <c r="R45">
        <v>134857916</v>
      </c>
      <c r="S45">
        <v>2098</v>
      </c>
      <c r="U45" t="e">
        <f>MATCH(D45,Отчет!#REF!,0)</f>
        <v>#REF!</v>
      </c>
    </row>
    <row r="46" spans="1:21" ht="12.75">
      <c r="A46" s="16">
        <v>139471319</v>
      </c>
      <c r="B46" s="16">
        <v>10</v>
      </c>
      <c r="C46" s="16" t="s">
        <v>60</v>
      </c>
      <c r="D46" s="16">
        <v>73947354</v>
      </c>
      <c r="E46" s="6" t="s">
        <v>87</v>
      </c>
      <c r="F46" s="6" t="s">
        <v>88</v>
      </c>
      <c r="G46" s="6" t="s">
        <v>89</v>
      </c>
      <c r="H46" s="16" t="s">
        <v>90</v>
      </c>
      <c r="I46" s="6" t="s">
        <v>142</v>
      </c>
      <c r="J46" s="16">
        <v>2.5</v>
      </c>
      <c r="K46" s="16" t="s">
        <v>44</v>
      </c>
      <c r="L46" s="16" t="s">
        <v>45</v>
      </c>
      <c r="N46" s="16">
        <v>25</v>
      </c>
      <c r="O46" s="16">
        <v>2.5</v>
      </c>
      <c r="P46" s="16">
        <v>1</v>
      </c>
      <c r="Q46" s="16">
        <v>1</v>
      </c>
      <c r="R46">
        <v>134857916</v>
      </c>
      <c r="S46">
        <v>2098</v>
      </c>
      <c r="U46" t="e">
        <f>MATCH(D46,Отчет!#REF!,0)</f>
        <v>#REF!</v>
      </c>
    </row>
    <row r="47" spans="1:21" ht="12.75">
      <c r="A47" s="16">
        <v>139472662</v>
      </c>
      <c r="B47" s="16">
        <v>10</v>
      </c>
      <c r="C47" s="16" t="s">
        <v>38</v>
      </c>
      <c r="D47" s="16">
        <v>73947246</v>
      </c>
      <c r="E47" s="6" t="s">
        <v>70</v>
      </c>
      <c r="F47" s="6" t="s">
        <v>71</v>
      </c>
      <c r="G47" s="6" t="s">
        <v>72</v>
      </c>
      <c r="H47" s="16" t="s">
        <v>73</v>
      </c>
      <c r="I47" s="6" t="s">
        <v>143</v>
      </c>
      <c r="J47" s="16">
        <v>2.5</v>
      </c>
      <c r="K47" s="16" t="s">
        <v>44</v>
      </c>
      <c r="L47" s="16" t="s">
        <v>45</v>
      </c>
      <c r="N47" s="16">
        <v>25</v>
      </c>
      <c r="O47" s="16">
        <v>2.5</v>
      </c>
      <c r="P47" s="16">
        <v>1</v>
      </c>
      <c r="Q47" s="16">
        <v>1</v>
      </c>
      <c r="R47">
        <v>134857916</v>
      </c>
      <c r="S47">
        <v>2098</v>
      </c>
      <c r="U47" t="e">
        <f>MATCH(D47,Отчет!#REF!,0)</f>
        <v>#REF!</v>
      </c>
    </row>
    <row r="48" spans="1:21" ht="12.75">
      <c r="A48" s="16">
        <v>145031105</v>
      </c>
      <c r="B48" s="16">
        <v>7</v>
      </c>
      <c r="C48" s="16" t="s">
        <v>60</v>
      </c>
      <c r="D48" s="16">
        <v>73947239</v>
      </c>
      <c r="E48" s="6" t="s">
        <v>91</v>
      </c>
      <c r="F48" s="6" t="s">
        <v>92</v>
      </c>
      <c r="G48" s="6" t="s">
        <v>48</v>
      </c>
      <c r="H48" s="16" t="s">
        <v>93</v>
      </c>
      <c r="I48" s="6" t="s">
        <v>143</v>
      </c>
      <c r="J48" s="16">
        <v>2.5</v>
      </c>
      <c r="K48" s="16" t="s">
        <v>44</v>
      </c>
      <c r="L48" s="16" t="s">
        <v>45</v>
      </c>
      <c r="N48" s="16">
        <v>17.5</v>
      </c>
      <c r="O48" s="16">
        <v>2.5</v>
      </c>
      <c r="P48" s="16">
        <v>1</v>
      </c>
      <c r="Q48" s="16">
        <v>1</v>
      </c>
      <c r="R48">
        <v>134857916</v>
      </c>
      <c r="S48">
        <v>2098</v>
      </c>
      <c r="U48" t="e">
        <f>MATCH(D48,Отчет!#REF!,0)</f>
        <v>#REF!</v>
      </c>
    </row>
    <row r="49" spans="1:21" ht="12.75">
      <c r="A49" s="16">
        <v>146603357</v>
      </c>
      <c r="B49" s="16">
        <v>8</v>
      </c>
      <c r="C49" s="16" t="s">
        <v>38</v>
      </c>
      <c r="D49" s="16">
        <v>73947347</v>
      </c>
      <c r="E49" s="6" t="s">
        <v>115</v>
      </c>
      <c r="F49" s="6" t="s">
        <v>116</v>
      </c>
      <c r="G49" s="6" t="s">
        <v>63</v>
      </c>
      <c r="H49" s="16" t="s">
        <v>117</v>
      </c>
      <c r="I49" s="6" t="s">
        <v>144</v>
      </c>
      <c r="J49" s="16">
        <v>2.5</v>
      </c>
      <c r="K49" s="16" t="s">
        <v>44</v>
      </c>
      <c r="L49" s="16" t="s">
        <v>45</v>
      </c>
      <c r="N49" s="16">
        <v>20</v>
      </c>
      <c r="O49" s="16">
        <v>2.5</v>
      </c>
      <c r="P49" s="16">
        <v>1</v>
      </c>
      <c r="Q49" s="16">
        <v>1</v>
      </c>
      <c r="R49">
        <v>134857916</v>
      </c>
      <c r="S49">
        <v>2098</v>
      </c>
      <c r="U49" t="e">
        <f>MATCH(D49,Отчет!#REF!,0)</f>
        <v>#REF!</v>
      </c>
    </row>
    <row r="50" spans="1:21" ht="12.75">
      <c r="A50" s="16">
        <v>146603570</v>
      </c>
      <c r="B50" s="16">
        <v>10</v>
      </c>
      <c r="C50" s="16" t="s">
        <v>38</v>
      </c>
      <c r="D50" s="16">
        <v>73947267</v>
      </c>
      <c r="E50" s="6" t="s">
        <v>39</v>
      </c>
      <c r="F50" s="6" t="s">
        <v>40</v>
      </c>
      <c r="G50" s="6" t="s">
        <v>41</v>
      </c>
      <c r="H50" s="16" t="s">
        <v>42</v>
      </c>
      <c r="I50" s="6" t="s">
        <v>144</v>
      </c>
      <c r="J50" s="16">
        <v>2.5</v>
      </c>
      <c r="K50" s="16" t="s">
        <v>44</v>
      </c>
      <c r="L50" s="16" t="s">
        <v>45</v>
      </c>
      <c r="N50" s="16">
        <v>25</v>
      </c>
      <c r="O50" s="16">
        <v>2.5</v>
      </c>
      <c r="P50" s="16">
        <v>1</v>
      </c>
      <c r="Q50" s="16">
        <v>1</v>
      </c>
      <c r="R50">
        <v>134857916</v>
      </c>
      <c r="S50">
        <v>2098</v>
      </c>
      <c r="U50" t="e">
        <f>MATCH(D50,Отчет!#REF!,0)</f>
        <v>#REF!</v>
      </c>
    </row>
    <row r="51" spans="1:21" ht="12.75">
      <c r="A51" s="16">
        <v>140077852</v>
      </c>
      <c r="C51" s="16" t="s">
        <v>38</v>
      </c>
      <c r="D51" s="16">
        <v>73947326</v>
      </c>
      <c r="E51" s="6" t="s">
        <v>104</v>
      </c>
      <c r="F51" s="6" t="s">
        <v>105</v>
      </c>
      <c r="G51" s="6" t="s">
        <v>63</v>
      </c>
      <c r="H51" s="16" t="s">
        <v>106</v>
      </c>
      <c r="I51" s="6" t="s">
        <v>144</v>
      </c>
      <c r="J51" s="16">
        <v>2.5</v>
      </c>
      <c r="K51" s="16" t="s">
        <v>44</v>
      </c>
      <c r="L51" s="16" t="s">
        <v>45</v>
      </c>
      <c r="M51" s="16">
        <v>1</v>
      </c>
      <c r="N51" s="16">
        <v>0</v>
      </c>
      <c r="O51" s="16">
        <v>2.5</v>
      </c>
      <c r="Q51" s="16">
        <v>1</v>
      </c>
      <c r="R51">
        <v>134857916</v>
      </c>
      <c r="S51">
        <v>2098</v>
      </c>
      <c r="U51" t="e">
        <f>MATCH(D51,Отчет!#REF!,0)</f>
        <v>#REF!</v>
      </c>
    </row>
    <row r="52" spans="1:21" ht="39">
      <c r="A52" s="16">
        <v>186789034</v>
      </c>
      <c r="C52" s="16" t="s">
        <v>38</v>
      </c>
      <c r="D52" s="16">
        <v>73947267</v>
      </c>
      <c r="E52" s="6" t="s">
        <v>39</v>
      </c>
      <c r="F52" s="6" t="s">
        <v>40</v>
      </c>
      <c r="G52" s="6" t="s">
        <v>41</v>
      </c>
      <c r="H52" s="16" t="s">
        <v>42</v>
      </c>
      <c r="I52" s="33" t="s">
        <v>145</v>
      </c>
      <c r="J52" s="16">
        <v>2.5</v>
      </c>
      <c r="K52" s="16" t="s">
        <v>44</v>
      </c>
      <c r="L52" s="16" t="s">
        <v>45</v>
      </c>
      <c r="N52" s="16">
        <v>0</v>
      </c>
      <c r="O52" s="16">
        <v>2.5</v>
      </c>
      <c r="P52" s="16">
        <v>1</v>
      </c>
      <c r="Q52" s="16">
        <v>1</v>
      </c>
      <c r="U52" t="e">
        <f>MATCH(D52,Отчет!#REF!,0)</f>
        <v>#REF!</v>
      </c>
    </row>
    <row r="53" spans="1:21" ht="12.75">
      <c r="A53" s="16">
        <v>146653419</v>
      </c>
      <c r="B53" s="16">
        <v>7</v>
      </c>
      <c r="C53" s="16" t="s">
        <v>38</v>
      </c>
      <c r="D53" s="16">
        <v>119596014</v>
      </c>
      <c r="E53" s="6" t="s">
        <v>56</v>
      </c>
      <c r="F53" s="6" t="s">
        <v>57</v>
      </c>
      <c r="G53" s="6" t="s">
        <v>58</v>
      </c>
      <c r="H53" s="16">
        <v>2202221820</v>
      </c>
      <c r="I53" s="6" t="s">
        <v>146</v>
      </c>
      <c r="J53" s="16">
        <v>2.5</v>
      </c>
      <c r="K53" s="16" t="s">
        <v>44</v>
      </c>
      <c r="L53" s="16" t="s">
        <v>45</v>
      </c>
      <c r="N53" s="16">
        <v>17.5</v>
      </c>
      <c r="O53" s="16">
        <v>2.5</v>
      </c>
      <c r="P53" s="16">
        <v>1</v>
      </c>
      <c r="Q53" s="16">
        <v>1</v>
      </c>
      <c r="R53">
        <v>122328979</v>
      </c>
      <c r="S53">
        <v>2098</v>
      </c>
      <c r="U53" t="e">
        <f>MATCH(D53,Отчет!#REF!,0)</f>
        <v>#REF!</v>
      </c>
    </row>
    <row r="54" spans="1:21" ht="12.75">
      <c r="A54" s="16">
        <v>146653870</v>
      </c>
      <c r="C54" s="16" t="s">
        <v>38</v>
      </c>
      <c r="D54" s="16">
        <v>76504746</v>
      </c>
      <c r="E54" s="6" t="s">
        <v>107</v>
      </c>
      <c r="F54" s="6" t="s">
        <v>108</v>
      </c>
      <c r="G54" s="6" t="s">
        <v>109</v>
      </c>
      <c r="H54" s="16" t="s">
        <v>110</v>
      </c>
      <c r="I54" s="6" t="s">
        <v>146</v>
      </c>
      <c r="J54" s="16">
        <v>2.5</v>
      </c>
      <c r="K54" s="16" t="s">
        <v>44</v>
      </c>
      <c r="L54" s="16" t="s">
        <v>45</v>
      </c>
      <c r="M54" s="16">
        <v>0</v>
      </c>
      <c r="N54" s="16">
        <v>0</v>
      </c>
      <c r="O54" s="16">
        <v>2.5</v>
      </c>
      <c r="Q54" s="16">
        <v>1</v>
      </c>
      <c r="R54">
        <v>122328979</v>
      </c>
      <c r="S54">
        <v>2098</v>
      </c>
      <c r="U54" t="e">
        <f>MATCH(D54,Отчет!#REF!,0)</f>
        <v>#REF!</v>
      </c>
    </row>
    <row r="55" spans="1:21" ht="12.75">
      <c r="A55" s="16">
        <v>146653967</v>
      </c>
      <c r="B55" s="16">
        <v>7</v>
      </c>
      <c r="C55" s="16" t="s">
        <v>38</v>
      </c>
      <c r="D55" s="16">
        <v>73947361</v>
      </c>
      <c r="E55" s="6" t="s">
        <v>132</v>
      </c>
      <c r="F55" s="6" t="s">
        <v>133</v>
      </c>
      <c r="G55" s="6" t="s">
        <v>134</v>
      </c>
      <c r="H55" s="16" t="s">
        <v>135</v>
      </c>
      <c r="I55" s="6" t="s">
        <v>146</v>
      </c>
      <c r="J55" s="16">
        <v>2.5</v>
      </c>
      <c r="K55" s="16" t="s">
        <v>44</v>
      </c>
      <c r="L55" s="16" t="s">
        <v>45</v>
      </c>
      <c r="N55" s="16">
        <v>17.5</v>
      </c>
      <c r="O55" s="16">
        <v>2.5</v>
      </c>
      <c r="P55" s="16">
        <v>1</v>
      </c>
      <c r="Q55" s="16">
        <v>1</v>
      </c>
      <c r="R55">
        <v>122328979</v>
      </c>
      <c r="S55">
        <v>2098</v>
      </c>
      <c r="U55" t="e">
        <f>MATCH(D55,Отчет!#REF!,0)</f>
        <v>#REF!</v>
      </c>
    </row>
    <row r="56" spans="1:21" ht="12.75">
      <c r="A56" s="16">
        <v>146653704</v>
      </c>
      <c r="B56" s="16">
        <v>6</v>
      </c>
      <c r="C56" s="16" t="s">
        <v>38</v>
      </c>
      <c r="D56" s="16">
        <v>73947340</v>
      </c>
      <c r="E56" s="6" t="s">
        <v>65</v>
      </c>
      <c r="F56" s="6" t="s">
        <v>66</v>
      </c>
      <c r="G56" s="6" t="s">
        <v>67</v>
      </c>
      <c r="H56" s="16" t="s">
        <v>68</v>
      </c>
      <c r="I56" s="6" t="s">
        <v>146</v>
      </c>
      <c r="J56" s="16">
        <v>2.5</v>
      </c>
      <c r="K56" s="16" t="s">
        <v>44</v>
      </c>
      <c r="L56" s="16" t="s">
        <v>45</v>
      </c>
      <c r="N56" s="16">
        <v>15</v>
      </c>
      <c r="O56" s="16">
        <v>2.5</v>
      </c>
      <c r="P56" s="16">
        <v>1</v>
      </c>
      <c r="Q56" s="16">
        <v>1</v>
      </c>
      <c r="R56">
        <v>122328979</v>
      </c>
      <c r="S56">
        <v>2098</v>
      </c>
      <c r="U56" t="e">
        <f>MATCH(D56,Отчет!#REF!,0)</f>
        <v>#REF!</v>
      </c>
    </row>
    <row r="57" spans="1:21" ht="12.75">
      <c r="A57" s="16">
        <v>146569820</v>
      </c>
      <c r="C57" s="16" t="s">
        <v>38</v>
      </c>
      <c r="D57" s="16">
        <v>76504746</v>
      </c>
      <c r="E57" s="6" t="s">
        <v>107</v>
      </c>
      <c r="F57" s="6" t="s">
        <v>108</v>
      </c>
      <c r="G57" s="6" t="s">
        <v>109</v>
      </c>
      <c r="H57" s="16" t="s">
        <v>110</v>
      </c>
      <c r="I57" s="6" t="s">
        <v>147</v>
      </c>
      <c r="J57" s="16">
        <v>2.5</v>
      </c>
      <c r="K57" s="16" t="s">
        <v>44</v>
      </c>
      <c r="L57" s="16" t="s">
        <v>45</v>
      </c>
      <c r="M57" s="16">
        <v>0</v>
      </c>
      <c r="N57" s="16">
        <v>0</v>
      </c>
      <c r="O57" s="16">
        <v>2.5</v>
      </c>
      <c r="Q57" s="16">
        <v>1</v>
      </c>
      <c r="R57">
        <v>134857916</v>
      </c>
      <c r="S57">
        <v>2098</v>
      </c>
      <c r="U57" t="e">
        <f>MATCH(D57,Отчет!#REF!,0)</f>
        <v>#REF!</v>
      </c>
    </row>
    <row r="58" spans="1:21" ht="12.75">
      <c r="A58" s="16">
        <v>146569953</v>
      </c>
      <c r="B58" s="16">
        <v>3</v>
      </c>
      <c r="C58" s="16" t="s">
        <v>38</v>
      </c>
      <c r="D58" s="16">
        <v>73947232</v>
      </c>
      <c r="E58" s="6" t="s">
        <v>129</v>
      </c>
      <c r="F58" s="6" t="s">
        <v>130</v>
      </c>
      <c r="G58" s="6" t="s">
        <v>101</v>
      </c>
      <c r="H58" s="16" t="s">
        <v>131</v>
      </c>
      <c r="I58" s="6" t="s">
        <v>147</v>
      </c>
      <c r="J58" s="16">
        <v>2.5</v>
      </c>
      <c r="K58" s="16" t="s">
        <v>44</v>
      </c>
      <c r="L58" s="16" t="s">
        <v>45</v>
      </c>
      <c r="N58" s="16">
        <v>0</v>
      </c>
      <c r="O58" s="16">
        <v>2.5</v>
      </c>
      <c r="P58" s="16">
        <v>0</v>
      </c>
      <c r="Q58" s="16">
        <v>1</v>
      </c>
      <c r="R58">
        <v>134857916</v>
      </c>
      <c r="S58">
        <v>2098</v>
      </c>
      <c r="U58" t="e">
        <f>MATCH(D58,Отчет!#REF!,0)</f>
        <v>#REF!</v>
      </c>
    </row>
    <row r="59" spans="1:21" ht="12.75">
      <c r="A59" s="16">
        <v>146569147</v>
      </c>
      <c r="B59" s="16">
        <v>9</v>
      </c>
      <c r="C59" s="16" t="s">
        <v>60</v>
      </c>
      <c r="D59" s="16">
        <v>73947218</v>
      </c>
      <c r="E59" s="6" t="s">
        <v>137</v>
      </c>
      <c r="F59" s="6" t="s">
        <v>119</v>
      </c>
      <c r="G59" s="6" t="s">
        <v>138</v>
      </c>
      <c r="H59" s="16" t="s">
        <v>139</v>
      </c>
      <c r="I59" s="6" t="s">
        <v>147</v>
      </c>
      <c r="J59" s="16">
        <v>2.5</v>
      </c>
      <c r="K59" s="16" t="s">
        <v>44</v>
      </c>
      <c r="L59" s="16" t="s">
        <v>45</v>
      </c>
      <c r="N59" s="16">
        <v>22.5</v>
      </c>
      <c r="O59" s="16">
        <v>2.5</v>
      </c>
      <c r="P59" s="16">
        <v>1</v>
      </c>
      <c r="Q59" s="16">
        <v>1</v>
      </c>
      <c r="R59">
        <v>134857916</v>
      </c>
      <c r="S59">
        <v>2098</v>
      </c>
      <c r="U59" t="e">
        <f>MATCH(D59,Отчет!#REF!,0)</f>
        <v>#REF!</v>
      </c>
    </row>
    <row r="60" spans="1:21" ht="12.75">
      <c r="A60" s="16">
        <v>140023268</v>
      </c>
      <c r="B60" s="16">
        <v>9</v>
      </c>
      <c r="C60" s="16" t="s">
        <v>60</v>
      </c>
      <c r="D60" s="16">
        <v>73947239</v>
      </c>
      <c r="E60" s="6" t="s">
        <v>91</v>
      </c>
      <c r="F60" s="6" t="s">
        <v>92</v>
      </c>
      <c r="G60" s="6" t="s">
        <v>48</v>
      </c>
      <c r="H60" s="16" t="s">
        <v>93</v>
      </c>
      <c r="I60" s="6" t="s">
        <v>148</v>
      </c>
      <c r="J60" s="16">
        <v>2.5</v>
      </c>
      <c r="K60" s="16" t="s">
        <v>44</v>
      </c>
      <c r="L60" s="16" t="s">
        <v>45</v>
      </c>
      <c r="N60" s="16">
        <v>22.5</v>
      </c>
      <c r="O60" s="16">
        <v>2.5</v>
      </c>
      <c r="P60" s="16">
        <v>1</v>
      </c>
      <c r="Q60" s="16">
        <v>1</v>
      </c>
      <c r="R60">
        <v>122329110</v>
      </c>
      <c r="S60">
        <v>2098</v>
      </c>
      <c r="U60" t="e">
        <f>MATCH(D60,Отчет!#REF!,0)</f>
        <v>#REF!</v>
      </c>
    </row>
    <row r="61" spans="1:21" ht="12.75">
      <c r="A61" s="16">
        <v>138529556</v>
      </c>
      <c r="B61" s="16">
        <v>7</v>
      </c>
      <c r="C61" s="16" t="s">
        <v>60</v>
      </c>
      <c r="D61" s="16">
        <v>74122463</v>
      </c>
      <c r="E61" s="6" t="s">
        <v>74</v>
      </c>
      <c r="F61" s="6" t="s">
        <v>75</v>
      </c>
      <c r="G61" s="6" t="s">
        <v>76</v>
      </c>
      <c r="H61" s="16" t="s">
        <v>77</v>
      </c>
      <c r="I61" s="6" t="s">
        <v>148</v>
      </c>
      <c r="J61" s="16">
        <v>2.5</v>
      </c>
      <c r="K61" s="16" t="s">
        <v>44</v>
      </c>
      <c r="L61" s="16" t="s">
        <v>45</v>
      </c>
      <c r="N61" s="16">
        <v>17.5</v>
      </c>
      <c r="O61" s="16">
        <v>2.5</v>
      </c>
      <c r="P61" s="16">
        <v>1</v>
      </c>
      <c r="Q61" s="16">
        <v>0</v>
      </c>
      <c r="R61">
        <v>122329110</v>
      </c>
      <c r="S61">
        <v>2098</v>
      </c>
      <c r="U61" t="e">
        <f>MATCH(D61,Отчет!#REF!,0)</f>
        <v>#REF!</v>
      </c>
    </row>
    <row r="62" spans="1:21" ht="12.75">
      <c r="A62" s="16">
        <v>139433081</v>
      </c>
      <c r="B62" s="16">
        <v>10</v>
      </c>
      <c r="C62" s="16" t="s">
        <v>60</v>
      </c>
      <c r="D62" s="16">
        <v>73947354</v>
      </c>
      <c r="E62" s="6" t="s">
        <v>87</v>
      </c>
      <c r="F62" s="6" t="s">
        <v>88</v>
      </c>
      <c r="G62" s="6" t="s">
        <v>89</v>
      </c>
      <c r="H62" s="16" t="s">
        <v>90</v>
      </c>
      <c r="I62" s="6" t="s">
        <v>148</v>
      </c>
      <c r="J62" s="16">
        <v>2.5</v>
      </c>
      <c r="K62" s="16" t="s">
        <v>44</v>
      </c>
      <c r="L62" s="16" t="s">
        <v>45</v>
      </c>
      <c r="N62" s="16">
        <v>25</v>
      </c>
      <c r="O62" s="16">
        <v>2.5</v>
      </c>
      <c r="P62" s="16">
        <v>1</v>
      </c>
      <c r="Q62" s="16">
        <v>1</v>
      </c>
      <c r="R62">
        <v>122329110</v>
      </c>
      <c r="S62">
        <v>2098</v>
      </c>
      <c r="U62" t="e">
        <f>MATCH(D62,Отчет!#REF!,0)</f>
        <v>#REF!</v>
      </c>
    </row>
    <row r="63" spans="1:21" ht="12.75">
      <c r="A63" s="16">
        <v>140096086</v>
      </c>
      <c r="B63" s="16">
        <v>6</v>
      </c>
      <c r="C63" s="16" t="s">
        <v>60</v>
      </c>
      <c r="D63" s="16">
        <v>117153550</v>
      </c>
      <c r="E63" s="6" t="s">
        <v>61</v>
      </c>
      <c r="F63" s="6" t="s">
        <v>62</v>
      </c>
      <c r="G63" s="6" t="s">
        <v>63</v>
      </c>
      <c r="H63" s="16" t="s">
        <v>64</v>
      </c>
      <c r="I63" s="6" t="s">
        <v>148</v>
      </c>
      <c r="J63" s="16">
        <v>2.5</v>
      </c>
      <c r="K63" s="16" t="s">
        <v>44</v>
      </c>
      <c r="L63" s="16" t="s">
        <v>45</v>
      </c>
      <c r="N63" s="16">
        <v>15</v>
      </c>
      <c r="O63" s="16">
        <v>2.5</v>
      </c>
      <c r="P63" s="16">
        <v>1</v>
      </c>
      <c r="Q63" s="16">
        <v>0</v>
      </c>
      <c r="R63">
        <v>122329110</v>
      </c>
      <c r="S63">
        <v>2098</v>
      </c>
      <c r="U63" t="e">
        <f>MATCH(D63,Отчет!#REF!,0)</f>
        <v>#REF!</v>
      </c>
    </row>
    <row r="64" spans="1:21" ht="12.75">
      <c r="A64" s="16">
        <v>148312573</v>
      </c>
      <c r="B64" s="16">
        <v>10</v>
      </c>
      <c r="C64" s="16" t="s">
        <v>60</v>
      </c>
      <c r="D64" s="16">
        <v>73947218</v>
      </c>
      <c r="E64" s="6" t="s">
        <v>137</v>
      </c>
      <c r="F64" s="6" t="s">
        <v>119</v>
      </c>
      <c r="G64" s="6" t="s">
        <v>138</v>
      </c>
      <c r="H64" s="16" t="s">
        <v>139</v>
      </c>
      <c r="I64" s="6" t="s">
        <v>148</v>
      </c>
      <c r="J64" s="16">
        <v>2.5</v>
      </c>
      <c r="K64" s="16" t="s">
        <v>44</v>
      </c>
      <c r="L64" s="16" t="s">
        <v>45</v>
      </c>
      <c r="N64" s="16">
        <v>0</v>
      </c>
      <c r="O64" s="16">
        <v>0</v>
      </c>
      <c r="P64" s="16">
        <v>1</v>
      </c>
      <c r="Q64" s="16">
        <v>1</v>
      </c>
      <c r="R64">
        <v>122329110</v>
      </c>
      <c r="S64">
        <v>2098</v>
      </c>
      <c r="U64" t="e">
        <f>MATCH(D64,Отчет!#REF!,0)</f>
        <v>#REF!</v>
      </c>
    </row>
    <row r="65" spans="1:21" ht="12.75">
      <c r="A65" s="16">
        <v>140095738</v>
      </c>
      <c r="B65" s="16">
        <v>8</v>
      </c>
      <c r="C65" s="16" t="s">
        <v>60</v>
      </c>
      <c r="D65" s="16">
        <v>73947333</v>
      </c>
      <c r="E65" s="6" t="s">
        <v>83</v>
      </c>
      <c r="F65" s="6" t="s">
        <v>84</v>
      </c>
      <c r="G65" s="6" t="s">
        <v>85</v>
      </c>
      <c r="H65" s="16" t="s">
        <v>86</v>
      </c>
      <c r="I65" s="6" t="s">
        <v>148</v>
      </c>
      <c r="J65" s="16">
        <v>2.5</v>
      </c>
      <c r="K65" s="16" t="s">
        <v>44</v>
      </c>
      <c r="L65" s="16" t="s">
        <v>45</v>
      </c>
      <c r="N65" s="16">
        <v>20</v>
      </c>
      <c r="O65" s="16">
        <v>2.5</v>
      </c>
      <c r="P65" s="16">
        <v>1</v>
      </c>
      <c r="Q65" s="16">
        <v>1</v>
      </c>
      <c r="R65">
        <v>122329110</v>
      </c>
      <c r="S65">
        <v>2098</v>
      </c>
      <c r="U65" t="e">
        <f>MATCH(D65,Отчет!#REF!,0)</f>
        <v>#REF!</v>
      </c>
    </row>
    <row r="66" spans="1:21" ht="12.75">
      <c r="A66" s="16">
        <v>140095835</v>
      </c>
      <c r="B66" s="16">
        <v>7</v>
      </c>
      <c r="C66" s="16" t="s">
        <v>60</v>
      </c>
      <c r="D66" s="16">
        <v>73947389</v>
      </c>
      <c r="E66" s="6" t="s">
        <v>79</v>
      </c>
      <c r="F66" s="6" t="s">
        <v>80</v>
      </c>
      <c r="G66" s="6" t="s">
        <v>81</v>
      </c>
      <c r="H66" s="16" t="s">
        <v>82</v>
      </c>
      <c r="I66" s="6" t="s">
        <v>148</v>
      </c>
      <c r="J66" s="16">
        <v>2.5</v>
      </c>
      <c r="K66" s="16" t="s">
        <v>44</v>
      </c>
      <c r="L66" s="16" t="s">
        <v>45</v>
      </c>
      <c r="N66" s="16">
        <v>17.5</v>
      </c>
      <c r="O66" s="16">
        <v>2.5</v>
      </c>
      <c r="P66" s="16">
        <v>1</v>
      </c>
      <c r="Q66" s="16">
        <v>1</v>
      </c>
      <c r="R66">
        <v>122329110</v>
      </c>
      <c r="S66">
        <v>2098</v>
      </c>
      <c r="U66" t="e">
        <f>MATCH(D66,Отчет!#REF!,0)</f>
        <v>#REF!</v>
      </c>
    </row>
    <row r="67" spans="1:21" ht="12.75">
      <c r="A67" s="16">
        <v>146019498</v>
      </c>
      <c r="B67" s="16">
        <v>5</v>
      </c>
      <c r="C67" s="16" t="s">
        <v>38</v>
      </c>
      <c r="D67" s="16">
        <v>119596014</v>
      </c>
      <c r="E67" s="6" t="s">
        <v>56</v>
      </c>
      <c r="F67" s="6" t="s">
        <v>57</v>
      </c>
      <c r="G67" s="6" t="s">
        <v>58</v>
      </c>
      <c r="H67" s="16">
        <v>2202221820</v>
      </c>
      <c r="I67" s="6" t="s">
        <v>149</v>
      </c>
      <c r="J67" s="16">
        <v>2.5</v>
      </c>
      <c r="K67" s="16" t="s">
        <v>44</v>
      </c>
      <c r="L67" s="16" t="s">
        <v>45</v>
      </c>
      <c r="N67" s="16">
        <v>12.5</v>
      </c>
      <c r="O67" s="16">
        <v>2.5</v>
      </c>
      <c r="P67" s="16">
        <v>1</v>
      </c>
      <c r="Q67" s="16">
        <v>1</v>
      </c>
      <c r="R67">
        <v>144986509</v>
      </c>
      <c r="S67">
        <v>2098</v>
      </c>
      <c r="U67" t="e">
        <f>MATCH(D67,Отчет!#REF!,0)</f>
        <v>#REF!</v>
      </c>
    </row>
    <row r="68" spans="1:21" ht="12.75">
      <c r="A68" s="16">
        <v>146566436</v>
      </c>
      <c r="B68" s="16">
        <v>10</v>
      </c>
      <c r="C68" s="16" t="s">
        <v>38</v>
      </c>
      <c r="D68" s="16">
        <v>115616491</v>
      </c>
      <c r="E68" s="6" t="s">
        <v>51</v>
      </c>
      <c r="F68" s="6" t="s">
        <v>52</v>
      </c>
      <c r="G68" s="6" t="s">
        <v>53</v>
      </c>
      <c r="H68" s="16" t="s">
        <v>54</v>
      </c>
      <c r="I68" s="6" t="s">
        <v>55</v>
      </c>
      <c r="J68" s="16">
        <v>2.5</v>
      </c>
      <c r="K68" s="16" t="s">
        <v>150</v>
      </c>
      <c r="L68" s="16" t="s">
        <v>151</v>
      </c>
      <c r="N68" s="16">
        <v>25</v>
      </c>
      <c r="O68" s="16">
        <v>2.5</v>
      </c>
      <c r="P68" s="16">
        <v>1</v>
      </c>
      <c r="Q68" s="16">
        <v>1</v>
      </c>
      <c r="R68">
        <v>122328979</v>
      </c>
      <c r="S68">
        <v>2098</v>
      </c>
      <c r="U68" t="e">
        <f>MATCH(D68,Отчет!#REF!,0)</f>
        <v>#REF!</v>
      </c>
    </row>
    <row r="69" spans="1:21" ht="12.75">
      <c r="A69" s="16">
        <v>146597426</v>
      </c>
      <c r="B69" s="16">
        <v>10</v>
      </c>
      <c r="C69" s="16" t="s">
        <v>60</v>
      </c>
      <c r="D69" s="16">
        <v>117153550</v>
      </c>
      <c r="E69" s="6" t="s">
        <v>61</v>
      </c>
      <c r="F69" s="6" t="s">
        <v>62</v>
      </c>
      <c r="G69" s="6" t="s">
        <v>63</v>
      </c>
      <c r="H69" s="16" t="s">
        <v>64</v>
      </c>
      <c r="I69" s="6" t="s">
        <v>59</v>
      </c>
      <c r="J69" s="16">
        <v>2.5</v>
      </c>
      <c r="K69" s="16" t="s">
        <v>150</v>
      </c>
      <c r="L69" s="16" t="s">
        <v>151</v>
      </c>
      <c r="N69" s="16">
        <v>25</v>
      </c>
      <c r="O69" s="16">
        <v>2.5</v>
      </c>
      <c r="P69" s="16">
        <v>1</v>
      </c>
      <c r="Q69" s="16">
        <v>0</v>
      </c>
      <c r="R69">
        <v>134857916</v>
      </c>
      <c r="S69">
        <v>2098</v>
      </c>
      <c r="U69" t="e">
        <f>MATCH(D69,Отчет!#REF!,0)</f>
        <v>#REF!</v>
      </c>
    </row>
    <row r="70" spans="1:21" ht="12.75">
      <c r="A70" s="16">
        <v>139806743</v>
      </c>
      <c r="B70" s="16">
        <v>10</v>
      </c>
      <c r="C70" s="16" t="s">
        <v>38</v>
      </c>
      <c r="D70" s="16">
        <v>119596014</v>
      </c>
      <c r="E70" s="6" t="s">
        <v>56</v>
      </c>
      <c r="F70" s="6" t="s">
        <v>57</v>
      </c>
      <c r="G70" s="6" t="s">
        <v>58</v>
      </c>
      <c r="H70" s="16">
        <v>2202221820</v>
      </c>
      <c r="I70" s="6" t="s">
        <v>59</v>
      </c>
      <c r="J70" s="16">
        <v>2.5</v>
      </c>
      <c r="K70" s="16" t="s">
        <v>150</v>
      </c>
      <c r="L70" s="16" t="s">
        <v>151</v>
      </c>
      <c r="N70" s="16">
        <v>25</v>
      </c>
      <c r="O70" s="16">
        <v>2.5</v>
      </c>
      <c r="P70" s="16">
        <v>1</v>
      </c>
      <c r="Q70" s="16">
        <v>1</v>
      </c>
      <c r="R70">
        <v>134857916</v>
      </c>
      <c r="S70">
        <v>2098</v>
      </c>
      <c r="U70" t="e">
        <f>MATCH(D70,Отчет!#REF!,0)</f>
        <v>#REF!</v>
      </c>
    </row>
    <row r="71" spans="1:21" ht="12.75">
      <c r="A71" s="16">
        <v>146343737</v>
      </c>
      <c r="B71" s="16">
        <v>8</v>
      </c>
      <c r="C71" s="16" t="s">
        <v>38</v>
      </c>
      <c r="D71" s="16">
        <v>73947340</v>
      </c>
      <c r="E71" s="6" t="s">
        <v>65</v>
      </c>
      <c r="F71" s="6" t="s">
        <v>66</v>
      </c>
      <c r="G71" s="6" t="s">
        <v>67</v>
      </c>
      <c r="H71" s="16" t="s">
        <v>68</v>
      </c>
      <c r="I71" s="6" t="s">
        <v>69</v>
      </c>
      <c r="J71" s="16">
        <v>2.5</v>
      </c>
      <c r="K71" s="16" t="s">
        <v>150</v>
      </c>
      <c r="L71" s="16" t="s">
        <v>151</v>
      </c>
      <c r="N71" s="16">
        <v>20</v>
      </c>
      <c r="O71" s="16">
        <v>2.5</v>
      </c>
      <c r="P71" s="16">
        <v>1</v>
      </c>
      <c r="Q71" s="16">
        <v>1</v>
      </c>
      <c r="R71">
        <v>134857916</v>
      </c>
      <c r="S71">
        <v>2098</v>
      </c>
      <c r="U71" t="e">
        <f>MATCH(D71,Отчет!#REF!,0)</f>
        <v>#REF!</v>
      </c>
    </row>
    <row r="72" spans="1:21" ht="12.75">
      <c r="A72" s="16">
        <v>146343625</v>
      </c>
      <c r="B72" s="16">
        <v>10</v>
      </c>
      <c r="C72" s="16" t="s">
        <v>38</v>
      </c>
      <c r="D72" s="16">
        <v>73947246</v>
      </c>
      <c r="E72" s="6" t="s">
        <v>70</v>
      </c>
      <c r="F72" s="6" t="s">
        <v>71</v>
      </c>
      <c r="G72" s="6" t="s">
        <v>72</v>
      </c>
      <c r="H72" s="16" t="s">
        <v>73</v>
      </c>
      <c r="I72" s="6" t="s">
        <v>69</v>
      </c>
      <c r="J72" s="16">
        <v>2.5</v>
      </c>
      <c r="K72" s="16" t="s">
        <v>150</v>
      </c>
      <c r="L72" s="16" t="s">
        <v>151</v>
      </c>
      <c r="N72" s="16">
        <v>25</v>
      </c>
      <c r="O72" s="16">
        <v>2.5</v>
      </c>
      <c r="P72" s="16">
        <v>1</v>
      </c>
      <c r="Q72" s="16">
        <v>1</v>
      </c>
      <c r="R72">
        <v>134857916</v>
      </c>
      <c r="S72">
        <v>2098</v>
      </c>
      <c r="U72" t="e">
        <f>MATCH(D72,Отчет!#REF!,0)</f>
        <v>#REF!</v>
      </c>
    </row>
    <row r="73" spans="1:21" ht="12.75">
      <c r="A73" s="16">
        <v>140096080</v>
      </c>
      <c r="B73" s="16">
        <v>4</v>
      </c>
      <c r="C73" s="16" t="s">
        <v>60</v>
      </c>
      <c r="D73" s="16">
        <v>117153550</v>
      </c>
      <c r="E73" s="6" t="s">
        <v>61</v>
      </c>
      <c r="F73" s="6" t="s">
        <v>62</v>
      </c>
      <c r="G73" s="6" t="s">
        <v>63</v>
      </c>
      <c r="H73" s="16" t="s">
        <v>64</v>
      </c>
      <c r="I73" s="6" t="s">
        <v>78</v>
      </c>
      <c r="J73" s="16">
        <v>2.5</v>
      </c>
      <c r="K73" s="16" t="s">
        <v>150</v>
      </c>
      <c r="L73" s="16" t="s">
        <v>151</v>
      </c>
      <c r="N73" s="16">
        <v>10</v>
      </c>
      <c r="O73" s="16">
        <v>2.5</v>
      </c>
      <c r="P73" s="16">
        <v>1</v>
      </c>
      <c r="Q73" s="16">
        <v>0</v>
      </c>
      <c r="R73">
        <v>122329110</v>
      </c>
      <c r="S73">
        <v>2098</v>
      </c>
      <c r="U73" t="e">
        <f>MATCH(D73,Отчет!#REF!,0)</f>
        <v>#REF!</v>
      </c>
    </row>
    <row r="74" spans="1:21" ht="12.75">
      <c r="A74" s="16">
        <v>139433075</v>
      </c>
      <c r="B74" s="16">
        <v>9</v>
      </c>
      <c r="C74" s="16" t="s">
        <v>60</v>
      </c>
      <c r="D74" s="16">
        <v>73947354</v>
      </c>
      <c r="E74" s="6" t="s">
        <v>87</v>
      </c>
      <c r="F74" s="6" t="s">
        <v>88</v>
      </c>
      <c r="G74" s="6" t="s">
        <v>89</v>
      </c>
      <c r="H74" s="16" t="s">
        <v>90</v>
      </c>
      <c r="I74" s="6" t="s">
        <v>78</v>
      </c>
      <c r="J74" s="16">
        <v>2.5</v>
      </c>
      <c r="K74" s="16" t="s">
        <v>150</v>
      </c>
      <c r="L74" s="16" t="s">
        <v>151</v>
      </c>
      <c r="N74" s="16">
        <v>22.5</v>
      </c>
      <c r="O74" s="16">
        <v>2.5</v>
      </c>
      <c r="P74" s="16">
        <v>1</v>
      </c>
      <c r="Q74" s="16">
        <v>1</v>
      </c>
      <c r="R74">
        <v>122329110</v>
      </c>
      <c r="S74">
        <v>2098</v>
      </c>
      <c r="U74" t="e">
        <f>MATCH(D74,Отчет!#REF!,0)</f>
        <v>#REF!</v>
      </c>
    </row>
    <row r="75" spans="1:21" ht="12.75">
      <c r="A75" s="16">
        <v>138529550</v>
      </c>
      <c r="B75" s="16">
        <v>7</v>
      </c>
      <c r="C75" s="16" t="s">
        <v>60</v>
      </c>
      <c r="D75" s="16">
        <v>74122463</v>
      </c>
      <c r="E75" s="6" t="s">
        <v>74</v>
      </c>
      <c r="F75" s="6" t="s">
        <v>75</v>
      </c>
      <c r="G75" s="6" t="s">
        <v>76</v>
      </c>
      <c r="H75" s="16" t="s">
        <v>77</v>
      </c>
      <c r="I75" s="6" t="s">
        <v>78</v>
      </c>
      <c r="J75" s="16">
        <v>2.5</v>
      </c>
      <c r="K75" s="16" t="s">
        <v>150</v>
      </c>
      <c r="L75" s="16" t="s">
        <v>151</v>
      </c>
      <c r="N75" s="16">
        <v>17.5</v>
      </c>
      <c r="O75" s="16">
        <v>2.5</v>
      </c>
      <c r="P75" s="16">
        <v>1</v>
      </c>
      <c r="Q75" s="16">
        <v>0</v>
      </c>
      <c r="R75">
        <v>122329110</v>
      </c>
      <c r="S75">
        <v>2098</v>
      </c>
      <c r="U75" t="e">
        <f>MATCH(D75,Отчет!#REF!,0)</f>
        <v>#REF!</v>
      </c>
    </row>
    <row r="76" spans="1:21" ht="12.75">
      <c r="A76" s="16">
        <v>140095829</v>
      </c>
      <c r="B76" s="16">
        <v>6</v>
      </c>
      <c r="C76" s="16" t="s">
        <v>60</v>
      </c>
      <c r="D76" s="16">
        <v>73947389</v>
      </c>
      <c r="E76" s="6" t="s">
        <v>79</v>
      </c>
      <c r="F76" s="6" t="s">
        <v>80</v>
      </c>
      <c r="G76" s="6" t="s">
        <v>81</v>
      </c>
      <c r="H76" s="16" t="s">
        <v>82</v>
      </c>
      <c r="I76" s="6" t="s">
        <v>78</v>
      </c>
      <c r="J76" s="16">
        <v>2.5</v>
      </c>
      <c r="K76" s="16" t="s">
        <v>150</v>
      </c>
      <c r="L76" s="16" t="s">
        <v>151</v>
      </c>
      <c r="N76" s="16">
        <v>15</v>
      </c>
      <c r="O76" s="16">
        <v>2.5</v>
      </c>
      <c r="P76" s="16">
        <v>1</v>
      </c>
      <c r="Q76" s="16">
        <v>1</v>
      </c>
      <c r="R76">
        <v>122329110</v>
      </c>
      <c r="S76">
        <v>2098</v>
      </c>
      <c r="U76" t="e">
        <f>MATCH(D76,Отчет!#REF!,0)</f>
        <v>#REF!</v>
      </c>
    </row>
    <row r="77" spans="1:21" ht="12.75">
      <c r="A77" s="16">
        <v>140023262</v>
      </c>
      <c r="B77" s="16">
        <v>9</v>
      </c>
      <c r="C77" s="16" t="s">
        <v>60</v>
      </c>
      <c r="D77" s="16">
        <v>73947239</v>
      </c>
      <c r="E77" s="6" t="s">
        <v>91</v>
      </c>
      <c r="F77" s="6" t="s">
        <v>92</v>
      </c>
      <c r="G77" s="6" t="s">
        <v>48</v>
      </c>
      <c r="H77" s="16" t="s">
        <v>93</v>
      </c>
      <c r="I77" s="6" t="s">
        <v>78</v>
      </c>
      <c r="J77" s="16">
        <v>2.5</v>
      </c>
      <c r="K77" s="16" t="s">
        <v>150</v>
      </c>
      <c r="L77" s="16" t="s">
        <v>151</v>
      </c>
      <c r="N77" s="16">
        <v>22.5</v>
      </c>
      <c r="O77" s="16">
        <v>2.5</v>
      </c>
      <c r="P77" s="16">
        <v>1</v>
      </c>
      <c r="Q77" s="16">
        <v>1</v>
      </c>
      <c r="R77">
        <v>122329110</v>
      </c>
      <c r="S77">
        <v>2098</v>
      </c>
      <c r="U77" t="e">
        <f>MATCH(D77,Отчет!#REF!,0)</f>
        <v>#REF!</v>
      </c>
    </row>
    <row r="78" spans="1:21" ht="12.75">
      <c r="A78" s="16">
        <v>140095732</v>
      </c>
      <c r="B78" s="16">
        <v>6</v>
      </c>
      <c r="C78" s="16" t="s">
        <v>60</v>
      </c>
      <c r="D78" s="16">
        <v>73947333</v>
      </c>
      <c r="E78" s="6" t="s">
        <v>83</v>
      </c>
      <c r="F78" s="6" t="s">
        <v>84</v>
      </c>
      <c r="G78" s="6" t="s">
        <v>85</v>
      </c>
      <c r="H78" s="16" t="s">
        <v>86</v>
      </c>
      <c r="I78" s="6" t="s">
        <v>78</v>
      </c>
      <c r="J78" s="16">
        <v>2.5</v>
      </c>
      <c r="K78" s="16" t="s">
        <v>150</v>
      </c>
      <c r="L78" s="16" t="s">
        <v>151</v>
      </c>
      <c r="N78" s="16">
        <v>15</v>
      </c>
      <c r="O78" s="16">
        <v>2.5</v>
      </c>
      <c r="P78" s="16">
        <v>1</v>
      </c>
      <c r="Q78" s="16">
        <v>1</v>
      </c>
      <c r="R78">
        <v>122329110</v>
      </c>
      <c r="S78">
        <v>2098</v>
      </c>
      <c r="U78" t="e">
        <f>MATCH(D78,Отчет!#REF!,0)</f>
        <v>#REF!</v>
      </c>
    </row>
    <row r="79" spans="1:21" ht="12.75">
      <c r="A79" s="16">
        <v>146027082</v>
      </c>
      <c r="B79" s="16">
        <v>7</v>
      </c>
      <c r="C79" s="16" t="s">
        <v>38</v>
      </c>
      <c r="D79" s="16">
        <v>79468061</v>
      </c>
      <c r="E79" s="6" t="s">
        <v>94</v>
      </c>
      <c r="F79" s="6" t="s">
        <v>95</v>
      </c>
      <c r="G79" s="6" t="s">
        <v>96</v>
      </c>
      <c r="H79" s="16" t="s">
        <v>97</v>
      </c>
      <c r="I79" s="6" t="s">
        <v>98</v>
      </c>
      <c r="J79" s="16">
        <v>2.5</v>
      </c>
      <c r="K79" s="16" t="s">
        <v>150</v>
      </c>
      <c r="L79" s="16" t="s">
        <v>151</v>
      </c>
      <c r="N79" s="16">
        <v>17.5</v>
      </c>
      <c r="O79" s="16">
        <v>2.5</v>
      </c>
      <c r="P79" s="16">
        <v>1</v>
      </c>
      <c r="Q79" s="16">
        <v>1</v>
      </c>
      <c r="R79">
        <v>144986509</v>
      </c>
      <c r="S79">
        <v>2098</v>
      </c>
      <c r="U79" t="e">
        <f>MATCH(D79,Отчет!#REF!,0)</f>
        <v>#REF!</v>
      </c>
    </row>
    <row r="80" spans="1:21" ht="12.75">
      <c r="A80" s="16">
        <v>146015006</v>
      </c>
      <c r="B80" s="16">
        <v>9</v>
      </c>
      <c r="C80" s="16" t="s">
        <v>38</v>
      </c>
      <c r="D80" s="16">
        <v>115616491</v>
      </c>
      <c r="E80" s="6" t="s">
        <v>51</v>
      </c>
      <c r="F80" s="6" t="s">
        <v>52</v>
      </c>
      <c r="G80" s="6" t="s">
        <v>53</v>
      </c>
      <c r="H80" s="16" t="s">
        <v>54</v>
      </c>
      <c r="I80" s="6" t="s">
        <v>140</v>
      </c>
      <c r="J80" s="16">
        <v>2.5</v>
      </c>
      <c r="K80" s="16" t="s">
        <v>150</v>
      </c>
      <c r="L80" s="16" t="s">
        <v>151</v>
      </c>
      <c r="N80" s="16">
        <v>22.5</v>
      </c>
      <c r="O80" s="16">
        <v>2.5</v>
      </c>
      <c r="P80" s="16">
        <v>1</v>
      </c>
      <c r="Q80" s="16">
        <v>1</v>
      </c>
      <c r="R80">
        <v>144986509</v>
      </c>
      <c r="S80">
        <v>2098</v>
      </c>
      <c r="U80" t="e">
        <f>MATCH(D80,Отчет!#REF!,0)</f>
        <v>#REF!</v>
      </c>
    </row>
    <row r="81" spans="1:21" ht="12.75">
      <c r="A81" s="16">
        <v>139779810</v>
      </c>
      <c r="B81" s="16">
        <v>10</v>
      </c>
      <c r="C81" s="16" t="s">
        <v>38</v>
      </c>
      <c r="D81" s="16">
        <v>115616491</v>
      </c>
      <c r="E81" s="6" t="s">
        <v>51</v>
      </c>
      <c r="F81" s="6" t="s">
        <v>52</v>
      </c>
      <c r="G81" s="6" t="s">
        <v>53</v>
      </c>
      <c r="H81" s="16" t="s">
        <v>54</v>
      </c>
      <c r="I81" s="6" t="s">
        <v>141</v>
      </c>
      <c r="J81" s="16">
        <v>2.5</v>
      </c>
      <c r="K81" s="16" t="s">
        <v>150</v>
      </c>
      <c r="L81" s="16" t="s">
        <v>151</v>
      </c>
      <c r="N81" s="16">
        <v>25</v>
      </c>
      <c r="O81" s="16">
        <v>2.5</v>
      </c>
      <c r="P81" s="16">
        <v>1</v>
      </c>
      <c r="Q81" s="16">
        <v>1</v>
      </c>
      <c r="R81">
        <v>134857916</v>
      </c>
      <c r="S81">
        <v>2098</v>
      </c>
      <c r="U81" t="e">
        <f>MATCH(D81,Отчет!#REF!,0)</f>
        <v>#REF!</v>
      </c>
    </row>
    <row r="82" spans="1:21" ht="12.75">
      <c r="A82" s="16">
        <v>146613943</v>
      </c>
      <c r="B82" s="16">
        <v>10</v>
      </c>
      <c r="C82" s="16" t="s">
        <v>38</v>
      </c>
      <c r="D82" s="16">
        <v>73947347</v>
      </c>
      <c r="E82" s="6" t="s">
        <v>115</v>
      </c>
      <c r="F82" s="6" t="s">
        <v>116</v>
      </c>
      <c r="G82" s="6" t="s">
        <v>63</v>
      </c>
      <c r="H82" s="16" t="s">
        <v>117</v>
      </c>
      <c r="I82" s="6" t="s">
        <v>141</v>
      </c>
      <c r="J82" s="16">
        <v>2.5</v>
      </c>
      <c r="K82" s="16" t="s">
        <v>150</v>
      </c>
      <c r="L82" s="16" t="s">
        <v>151</v>
      </c>
      <c r="N82" s="16">
        <v>25</v>
      </c>
      <c r="O82" s="16">
        <v>2.5</v>
      </c>
      <c r="P82" s="16">
        <v>1</v>
      </c>
      <c r="Q82" s="16">
        <v>1</v>
      </c>
      <c r="R82">
        <v>134857916</v>
      </c>
      <c r="S82">
        <v>2098</v>
      </c>
      <c r="U82" t="e">
        <f>MATCH(D82,Отчет!#REF!,0)</f>
        <v>#REF!</v>
      </c>
    </row>
    <row r="83" spans="1:21" ht="12.75">
      <c r="A83" s="16">
        <v>139471317</v>
      </c>
      <c r="B83" s="16">
        <v>10</v>
      </c>
      <c r="C83" s="16" t="s">
        <v>60</v>
      </c>
      <c r="D83" s="16">
        <v>73947354</v>
      </c>
      <c r="E83" s="6" t="s">
        <v>87</v>
      </c>
      <c r="F83" s="6" t="s">
        <v>88</v>
      </c>
      <c r="G83" s="6" t="s">
        <v>89</v>
      </c>
      <c r="H83" s="16" t="s">
        <v>90</v>
      </c>
      <c r="I83" s="6" t="s">
        <v>142</v>
      </c>
      <c r="J83" s="16">
        <v>2.5</v>
      </c>
      <c r="K83" s="16" t="s">
        <v>150</v>
      </c>
      <c r="L83" s="16" t="s">
        <v>151</v>
      </c>
      <c r="N83" s="16">
        <v>25</v>
      </c>
      <c r="O83" s="16">
        <v>2.5</v>
      </c>
      <c r="P83" s="16">
        <v>1</v>
      </c>
      <c r="Q83" s="16">
        <v>1</v>
      </c>
      <c r="R83">
        <v>134857916</v>
      </c>
      <c r="S83">
        <v>2098</v>
      </c>
      <c r="U83" t="e">
        <f>MATCH(D83,Отчет!#REF!,0)</f>
        <v>#REF!</v>
      </c>
    </row>
    <row r="84" spans="1:21" ht="12.75">
      <c r="A84" s="16">
        <v>146386171</v>
      </c>
      <c r="B84" s="16">
        <v>10</v>
      </c>
      <c r="C84" s="16" t="s">
        <v>38</v>
      </c>
      <c r="D84" s="16">
        <v>73947361</v>
      </c>
      <c r="E84" s="6" t="s">
        <v>132</v>
      </c>
      <c r="F84" s="6" t="s">
        <v>133</v>
      </c>
      <c r="G84" s="6" t="s">
        <v>134</v>
      </c>
      <c r="H84" s="16" t="s">
        <v>135</v>
      </c>
      <c r="I84" s="6" t="s">
        <v>142</v>
      </c>
      <c r="J84" s="16">
        <v>2.5</v>
      </c>
      <c r="K84" s="16" t="s">
        <v>150</v>
      </c>
      <c r="L84" s="16" t="s">
        <v>151</v>
      </c>
      <c r="N84" s="16">
        <v>25</v>
      </c>
      <c r="O84" s="16">
        <v>2.5</v>
      </c>
      <c r="P84" s="16">
        <v>1</v>
      </c>
      <c r="Q84" s="16">
        <v>1</v>
      </c>
      <c r="R84">
        <v>134857916</v>
      </c>
      <c r="S84">
        <v>2098</v>
      </c>
      <c r="U84" t="e">
        <f>MATCH(D84,Отчет!#REF!,0)</f>
        <v>#REF!</v>
      </c>
    </row>
    <row r="85" spans="1:21" ht="12.75">
      <c r="A85" s="16">
        <v>146386574</v>
      </c>
      <c r="B85" s="16">
        <v>9</v>
      </c>
      <c r="C85" s="16" t="s">
        <v>60</v>
      </c>
      <c r="D85" s="16">
        <v>73947333</v>
      </c>
      <c r="E85" s="6" t="s">
        <v>83</v>
      </c>
      <c r="F85" s="6" t="s">
        <v>84</v>
      </c>
      <c r="G85" s="6" t="s">
        <v>85</v>
      </c>
      <c r="H85" s="16" t="s">
        <v>86</v>
      </c>
      <c r="I85" s="6" t="s">
        <v>142</v>
      </c>
      <c r="J85" s="16">
        <v>2.5</v>
      </c>
      <c r="K85" s="16" t="s">
        <v>150</v>
      </c>
      <c r="L85" s="16" t="s">
        <v>151</v>
      </c>
      <c r="N85" s="16">
        <v>22.5</v>
      </c>
      <c r="O85" s="16">
        <v>2.5</v>
      </c>
      <c r="P85" s="16">
        <v>1</v>
      </c>
      <c r="Q85" s="16">
        <v>1</v>
      </c>
      <c r="R85">
        <v>134857916</v>
      </c>
      <c r="S85">
        <v>2098</v>
      </c>
      <c r="U85" t="e">
        <f>MATCH(D85,Отчет!#REF!,0)</f>
        <v>#REF!</v>
      </c>
    </row>
    <row r="86" spans="1:21" ht="12.75">
      <c r="A86" s="16">
        <v>139472664</v>
      </c>
      <c r="B86" s="16">
        <v>10</v>
      </c>
      <c r="C86" s="16" t="s">
        <v>38</v>
      </c>
      <c r="D86" s="16">
        <v>73947246</v>
      </c>
      <c r="E86" s="6" t="s">
        <v>70</v>
      </c>
      <c r="F86" s="6" t="s">
        <v>71</v>
      </c>
      <c r="G86" s="6" t="s">
        <v>72</v>
      </c>
      <c r="H86" s="16" t="s">
        <v>73</v>
      </c>
      <c r="I86" s="6" t="s">
        <v>143</v>
      </c>
      <c r="J86" s="16">
        <v>2.5</v>
      </c>
      <c r="K86" s="16" t="s">
        <v>150</v>
      </c>
      <c r="L86" s="16" t="s">
        <v>151</v>
      </c>
      <c r="N86" s="16">
        <v>25</v>
      </c>
      <c r="O86" s="16">
        <v>2.5</v>
      </c>
      <c r="P86" s="16">
        <v>1</v>
      </c>
      <c r="Q86" s="16">
        <v>1</v>
      </c>
      <c r="R86">
        <v>134857916</v>
      </c>
      <c r="S86">
        <v>2098</v>
      </c>
      <c r="U86" t="e">
        <f>MATCH(D86,Отчет!#REF!,0)</f>
        <v>#REF!</v>
      </c>
    </row>
    <row r="87" spans="1:21" ht="12.75">
      <c r="A87" s="16">
        <v>145031109</v>
      </c>
      <c r="B87" s="16">
        <v>7</v>
      </c>
      <c r="C87" s="16" t="s">
        <v>60</v>
      </c>
      <c r="D87" s="16">
        <v>73947239</v>
      </c>
      <c r="E87" s="6" t="s">
        <v>91</v>
      </c>
      <c r="F87" s="6" t="s">
        <v>92</v>
      </c>
      <c r="G87" s="6" t="s">
        <v>48</v>
      </c>
      <c r="H87" s="16" t="s">
        <v>93</v>
      </c>
      <c r="I87" s="6" t="s">
        <v>143</v>
      </c>
      <c r="J87" s="16">
        <v>2.5</v>
      </c>
      <c r="K87" s="16" t="s">
        <v>150</v>
      </c>
      <c r="L87" s="16" t="s">
        <v>151</v>
      </c>
      <c r="N87" s="16">
        <v>17.5</v>
      </c>
      <c r="O87" s="16">
        <v>2.5</v>
      </c>
      <c r="P87" s="16">
        <v>1</v>
      </c>
      <c r="Q87" s="16">
        <v>1</v>
      </c>
      <c r="R87">
        <v>134857916</v>
      </c>
      <c r="S87">
        <v>2098</v>
      </c>
      <c r="U87" t="e">
        <f>MATCH(D87,Отчет!#REF!,0)</f>
        <v>#REF!</v>
      </c>
    </row>
    <row r="88" spans="1:21" ht="12.75">
      <c r="A88" s="16">
        <v>140077854</v>
      </c>
      <c r="B88" s="16">
        <v>9</v>
      </c>
      <c r="C88" s="16" t="s">
        <v>38</v>
      </c>
      <c r="D88" s="16">
        <v>73947326</v>
      </c>
      <c r="E88" s="6" t="s">
        <v>104</v>
      </c>
      <c r="F88" s="6" t="s">
        <v>105</v>
      </c>
      <c r="G88" s="6" t="s">
        <v>63</v>
      </c>
      <c r="H88" s="16" t="s">
        <v>106</v>
      </c>
      <c r="I88" s="6" t="s">
        <v>144</v>
      </c>
      <c r="J88" s="16">
        <v>2.5</v>
      </c>
      <c r="K88" s="16" t="s">
        <v>150</v>
      </c>
      <c r="L88" s="16" t="s">
        <v>151</v>
      </c>
      <c r="N88" s="16">
        <v>22.5</v>
      </c>
      <c r="O88" s="16">
        <v>2.5</v>
      </c>
      <c r="P88" s="16">
        <v>1</v>
      </c>
      <c r="Q88" s="16">
        <v>1</v>
      </c>
      <c r="R88">
        <v>134857916</v>
      </c>
      <c r="S88">
        <v>2098</v>
      </c>
      <c r="U88" t="e">
        <f>MATCH(D88,Отчет!#REF!,0)</f>
        <v>#REF!</v>
      </c>
    </row>
    <row r="89" spans="1:21" ht="12.75">
      <c r="A89" s="16">
        <v>146603572</v>
      </c>
      <c r="B89" s="16">
        <v>10</v>
      </c>
      <c r="C89" s="16" t="s">
        <v>38</v>
      </c>
      <c r="D89" s="16">
        <v>73947267</v>
      </c>
      <c r="E89" s="6" t="s">
        <v>39</v>
      </c>
      <c r="F89" s="6" t="s">
        <v>40</v>
      </c>
      <c r="G89" s="6" t="s">
        <v>41</v>
      </c>
      <c r="H89" s="16" t="s">
        <v>42</v>
      </c>
      <c r="I89" s="6" t="s">
        <v>144</v>
      </c>
      <c r="J89" s="16">
        <v>2.5</v>
      </c>
      <c r="K89" s="16" t="s">
        <v>150</v>
      </c>
      <c r="L89" s="16" t="s">
        <v>151</v>
      </c>
      <c r="N89" s="16">
        <v>25</v>
      </c>
      <c r="O89" s="16">
        <v>2.5</v>
      </c>
      <c r="P89" s="16">
        <v>1</v>
      </c>
      <c r="Q89" s="16">
        <v>1</v>
      </c>
      <c r="R89">
        <v>134857916</v>
      </c>
      <c r="S89">
        <v>2098</v>
      </c>
      <c r="U89" t="e">
        <f>MATCH(D89,Отчет!#REF!,0)</f>
        <v>#REF!</v>
      </c>
    </row>
    <row r="90" spans="1:21" ht="12.75">
      <c r="A90" s="16">
        <v>146603359</v>
      </c>
      <c r="B90" s="16">
        <v>9</v>
      </c>
      <c r="C90" s="16" t="s">
        <v>38</v>
      </c>
      <c r="D90" s="16">
        <v>73947347</v>
      </c>
      <c r="E90" s="6" t="s">
        <v>115</v>
      </c>
      <c r="F90" s="6" t="s">
        <v>116</v>
      </c>
      <c r="G90" s="6" t="s">
        <v>63</v>
      </c>
      <c r="H90" s="16" t="s">
        <v>117</v>
      </c>
      <c r="I90" s="6" t="s">
        <v>144</v>
      </c>
      <c r="J90" s="16">
        <v>2.5</v>
      </c>
      <c r="K90" s="16" t="s">
        <v>150</v>
      </c>
      <c r="L90" s="16" t="s">
        <v>151</v>
      </c>
      <c r="N90" s="16">
        <v>22.5</v>
      </c>
      <c r="O90" s="16">
        <v>2.5</v>
      </c>
      <c r="P90" s="16">
        <v>1</v>
      </c>
      <c r="Q90" s="16">
        <v>1</v>
      </c>
      <c r="R90">
        <v>134857916</v>
      </c>
      <c r="S90">
        <v>2098</v>
      </c>
      <c r="U90" t="e">
        <f>MATCH(D90,Отчет!#REF!,0)</f>
        <v>#REF!</v>
      </c>
    </row>
    <row r="91" spans="1:21" ht="12.75">
      <c r="A91" s="16">
        <v>146653702</v>
      </c>
      <c r="B91" s="16">
        <v>7</v>
      </c>
      <c r="C91" s="16" t="s">
        <v>38</v>
      </c>
      <c r="D91" s="16">
        <v>73947340</v>
      </c>
      <c r="E91" s="6" t="s">
        <v>65</v>
      </c>
      <c r="F91" s="6" t="s">
        <v>66</v>
      </c>
      <c r="G91" s="6" t="s">
        <v>67</v>
      </c>
      <c r="H91" s="16" t="s">
        <v>68</v>
      </c>
      <c r="I91" s="6" t="s">
        <v>146</v>
      </c>
      <c r="J91" s="16">
        <v>2.5</v>
      </c>
      <c r="K91" s="16" t="s">
        <v>150</v>
      </c>
      <c r="L91" s="16" t="s">
        <v>151</v>
      </c>
      <c r="N91" s="16">
        <v>17.5</v>
      </c>
      <c r="O91" s="16">
        <v>2.5</v>
      </c>
      <c r="P91" s="16">
        <v>1</v>
      </c>
      <c r="Q91" s="16">
        <v>1</v>
      </c>
      <c r="R91">
        <v>122328979</v>
      </c>
      <c r="S91">
        <v>2098</v>
      </c>
      <c r="U91" t="e">
        <f>MATCH(D91,Отчет!#REF!,0)</f>
        <v>#REF!</v>
      </c>
    </row>
    <row r="92" spans="1:21" ht="12.75">
      <c r="A92" s="16">
        <v>146653417</v>
      </c>
      <c r="B92" s="16">
        <v>8</v>
      </c>
      <c r="C92" s="16" t="s">
        <v>38</v>
      </c>
      <c r="D92" s="16">
        <v>119596014</v>
      </c>
      <c r="E92" s="6" t="s">
        <v>56</v>
      </c>
      <c r="F92" s="6" t="s">
        <v>57</v>
      </c>
      <c r="G92" s="6" t="s">
        <v>58</v>
      </c>
      <c r="H92" s="16">
        <v>2202221820</v>
      </c>
      <c r="I92" s="6" t="s">
        <v>146</v>
      </c>
      <c r="J92" s="16">
        <v>2.5</v>
      </c>
      <c r="K92" s="16" t="s">
        <v>150</v>
      </c>
      <c r="L92" s="16" t="s">
        <v>151</v>
      </c>
      <c r="N92" s="16">
        <v>20</v>
      </c>
      <c r="O92" s="16">
        <v>2.5</v>
      </c>
      <c r="P92" s="16">
        <v>1</v>
      </c>
      <c r="Q92" s="16">
        <v>1</v>
      </c>
      <c r="R92">
        <v>122328979</v>
      </c>
      <c r="S92">
        <v>2098</v>
      </c>
      <c r="U92" t="e">
        <f>MATCH(D92,Отчет!#REF!,0)</f>
        <v>#REF!</v>
      </c>
    </row>
    <row r="93" spans="1:21" ht="12.75">
      <c r="A93" s="16">
        <v>146653868</v>
      </c>
      <c r="C93" s="16" t="s">
        <v>38</v>
      </c>
      <c r="D93" s="16">
        <v>76504746</v>
      </c>
      <c r="E93" s="6" t="s">
        <v>107</v>
      </c>
      <c r="F93" s="6" t="s">
        <v>108</v>
      </c>
      <c r="G93" s="6" t="s">
        <v>109</v>
      </c>
      <c r="H93" s="16" t="s">
        <v>110</v>
      </c>
      <c r="I93" s="6" t="s">
        <v>146</v>
      </c>
      <c r="J93" s="16">
        <v>2.5</v>
      </c>
      <c r="K93" s="16" t="s">
        <v>150</v>
      </c>
      <c r="L93" s="16" t="s">
        <v>151</v>
      </c>
      <c r="M93" s="16">
        <v>0</v>
      </c>
      <c r="N93" s="16">
        <v>0</v>
      </c>
      <c r="O93" s="16">
        <v>2.5</v>
      </c>
      <c r="Q93" s="16">
        <v>1</v>
      </c>
      <c r="R93">
        <v>122328979</v>
      </c>
      <c r="S93">
        <v>2098</v>
      </c>
      <c r="U93" t="e">
        <f>MATCH(D93,Отчет!#REF!,0)</f>
        <v>#REF!</v>
      </c>
    </row>
    <row r="94" spans="1:21" ht="12.75">
      <c r="A94" s="16">
        <v>146653965</v>
      </c>
      <c r="B94" s="16">
        <v>10</v>
      </c>
      <c r="C94" s="16" t="s">
        <v>38</v>
      </c>
      <c r="D94" s="16">
        <v>73947361</v>
      </c>
      <c r="E94" s="6" t="s">
        <v>132</v>
      </c>
      <c r="F94" s="6" t="s">
        <v>133</v>
      </c>
      <c r="G94" s="6" t="s">
        <v>134</v>
      </c>
      <c r="H94" s="16" t="s">
        <v>135</v>
      </c>
      <c r="I94" s="6" t="s">
        <v>146</v>
      </c>
      <c r="J94" s="16">
        <v>2.5</v>
      </c>
      <c r="K94" s="16" t="s">
        <v>150</v>
      </c>
      <c r="L94" s="16" t="s">
        <v>151</v>
      </c>
      <c r="N94" s="16">
        <v>25</v>
      </c>
      <c r="O94" s="16">
        <v>2.5</v>
      </c>
      <c r="P94" s="16">
        <v>1</v>
      </c>
      <c r="Q94" s="16">
        <v>1</v>
      </c>
      <c r="R94">
        <v>122328979</v>
      </c>
      <c r="S94">
        <v>2098</v>
      </c>
      <c r="U94" t="e">
        <f>MATCH(D94,Отчет!#REF!,0)</f>
        <v>#REF!</v>
      </c>
    </row>
    <row r="95" spans="1:21" ht="12.75">
      <c r="A95" s="16">
        <v>146569817</v>
      </c>
      <c r="C95" s="16" t="s">
        <v>38</v>
      </c>
      <c r="D95" s="16">
        <v>76504746</v>
      </c>
      <c r="E95" s="6" t="s">
        <v>107</v>
      </c>
      <c r="F95" s="6" t="s">
        <v>108</v>
      </c>
      <c r="G95" s="6" t="s">
        <v>109</v>
      </c>
      <c r="H95" s="16" t="s">
        <v>110</v>
      </c>
      <c r="I95" s="6" t="s">
        <v>147</v>
      </c>
      <c r="J95" s="16">
        <v>2.5</v>
      </c>
      <c r="K95" s="16" t="s">
        <v>150</v>
      </c>
      <c r="L95" s="16" t="s">
        <v>151</v>
      </c>
      <c r="M95" s="16">
        <v>0</v>
      </c>
      <c r="N95" s="16">
        <v>0</v>
      </c>
      <c r="O95" s="16">
        <v>2.5</v>
      </c>
      <c r="Q95" s="16">
        <v>1</v>
      </c>
      <c r="R95">
        <v>134857916</v>
      </c>
      <c r="S95">
        <v>2098</v>
      </c>
      <c r="U95" t="e">
        <f>MATCH(D95,Отчет!#REF!,0)</f>
        <v>#REF!</v>
      </c>
    </row>
    <row r="96" spans="1:21" ht="12.75">
      <c r="A96" s="16">
        <v>146569951</v>
      </c>
      <c r="B96" s="16">
        <v>5</v>
      </c>
      <c r="C96" s="16" t="s">
        <v>38</v>
      </c>
      <c r="D96" s="16">
        <v>73947232</v>
      </c>
      <c r="E96" s="6" t="s">
        <v>129</v>
      </c>
      <c r="F96" s="6" t="s">
        <v>130</v>
      </c>
      <c r="G96" s="6" t="s">
        <v>101</v>
      </c>
      <c r="H96" s="16" t="s">
        <v>131</v>
      </c>
      <c r="I96" s="6" t="s">
        <v>147</v>
      </c>
      <c r="J96" s="16">
        <v>2.5</v>
      </c>
      <c r="K96" s="16" t="s">
        <v>150</v>
      </c>
      <c r="L96" s="16" t="s">
        <v>151</v>
      </c>
      <c r="N96" s="16">
        <v>12.5</v>
      </c>
      <c r="O96" s="16">
        <v>2.5</v>
      </c>
      <c r="P96" s="16">
        <v>1</v>
      </c>
      <c r="Q96" s="16">
        <v>1</v>
      </c>
      <c r="R96">
        <v>134857916</v>
      </c>
      <c r="S96">
        <v>2098</v>
      </c>
      <c r="U96" t="e">
        <f>MATCH(D96,Отчет!#REF!,0)</f>
        <v>#REF!</v>
      </c>
    </row>
    <row r="97" spans="1:21" ht="12.75">
      <c r="A97" s="16">
        <v>146569145</v>
      </c>
      <c r="B97" s="16">
        <v>8</v>
      </c>
      <c r="C97" s="16" t="s">
        <v>60</v>
      </c>
      <c r="D97" s="16">
        <v>73947218</v>
      </c>
      <c r="E97" s="6" t="s">
        <v>137</v>
      </c>
      <c r="F97" s="6" t="s">
        <v>119</v>
      </c>
      <c r="G97" s="6" t="s">
        <v>138</v>
      </c>
      <c r="H97" s="16" t="s">
        <v>139</v>
      </c>
      <c r="I97" s="6" t="s">
        <v>147</v>
      </c>
      <c r="J97" s="16">
        <v>2.5</v>
      </c>
      <c r="K97" s="16" t="s">
        <v>150</v>
      </c>
      <c r="L97" s="16" t="s">
        <v>151</v>
      </c>
      <c r="N97" s="16">
        <v>20</v>
      </c>
      <c r="O97" s="16">
        <v>2.5</v>
      </c>
      <c r="P97" s="16">
        <v>1</v>
      </c>
      <c r="Q97" s="16">
        <v>1</v>
      </c>
      <c r="R97">
        <v>134857916</v>
      </c>
      <c r="S97">
        <v>2098</v>
      </c>
      <c r="U97" t="e">
        <f>MATCH(D97,Отчет!#REF!,0)</f>
        <v>#REF!</v>
      </c>
    </row>
    <row r="98" spans="1:21" ht="12.75">
      <c r="A98" s="16">
        <v>140023266</v>
      </c>
      <c r="B98" s="16">
        <v>6</v>
      </c>
      <c r="C98" s="16" t="s">
        <v>60</v>
      </c>
      <c r="D98" s="16">
        <v>73947239</v>
      </c>
      <c r="E98" s="6" t="s">
        <v>91</v>
      </c>
      <c r="F98" s="6" t="s">
        <v>92</v>
      </c>
      <c r="G98" s="6" t="s">
        <v>48</v>
      </c>
      <c r="H98" s="16" t="s">
        <v>93</v>
      </c>
      <c r="I98" s="6" t="s">
        <v>148</v>
      </c>
      <c r="J98" s="16">
        <v>2.5</v>
      </c>
      <c r="K98" s="16" t="s">
        <v>150</v>
      </c>
      <c r="L98" s="16" t="s">
        <v>151</v>
      </c>
      <c r="N98" s="16">
        <v>15</v>
      </c>
      <c r="O98" s="16">
        <v>2.5</v>
      </c>
      <c r="P98" s="16">
        <v>1</v>
      </c>
      <c r="Q98" s="16">
        <v>1</v>
      </c>
      <c r="R98">
        <v>122329110</v>
      </c>
      <c r="S98">
        <v>2098</v>
      </c>
      <c r="U98" t="e">
        <f>MATCH(D98,Отчет!#REF!,0)</f>
        <v>#REF!</v>
      </c>
    </row>
    <row r="99" spans="1:21" ht="12.75">
      <c r="A99" s="16">
        <v>148312571</v>
      </c>
      <c r="B99" s="16">
        <v>10</v>
      </c>
      <c r="C99" s="16" t="s">
        <v>60</v>
      </c>
      <c r="D99" s="16">
        <v>73947218</v>
      </c>
      <c r="E99" s="6" t="s">
        <v>137</v>
      </c>
      <c r="F99" s="6" t="s">
        <v>119</v>
      </c>
      <c r="G99" s="6" t="s">
        <v>138</v>
      </c>
      <c r="H99" s="16" t="s">
        <v>139</v>
      </c>
      <c r="I99" s="6" t="s">
        <v>148</v>
      </c>
      <c r="J99" s="16">
        <v>2.5</v>
      </c>
      <c r="K99" s="16" t="s">
        <v>150</v>
      </c>
      <c r="L99" s="16" t="s">
        <v>151</v>
      </c>
      <c r="N99" s="16">
        <v>0</v>
      </c>
      <c r="O99" s="16">
        <v>0</v>
      </c>
      <c r="P99" s="16">
        <v>1</v>
      </c>
      <c r="Q99" s="16">
        <v>1</v>
      </c>
      <c r="R99">
        <v>122329110</v>
      </c>
      <c r="S99">
        <v>2098</v>
      </c>
      <c r="U99" t="e">
        <f>MATCH(D99,Отчет!#REF!,0)</f>
        <v>#REF!</v>
      </c>
    </row>
    <row r="100" spans="1:21" ht="12.75">
      <c r="A100" s="16">
        <v>140095833</v>
      </c>
      <c r="B100" s="16">
        <v>6</v>
      </c>
      <c r="C100" s="16" t="s">
        <v>60</v>
      </c>
      <c r="D100" s="16">
        <v>73947389</v>
      </c>
      <c r="E100" s="6" t="s">
        <v>79</v>
      </c>
      <c r="F100" s="6" t="s">
        <v>80</v>
      </c>
      <c r="G100" s="6" t="s">
        <v>81</v>
      </c>
      <c r="H100" s="16" t="s">
        <v>82</v>
      </c>
      <c r="I100" s="6" t="s">
        <v>148</v>
      </c>
      <c r="J100" s="16">
        <v>2.5</v>
      </c>
      <c r="K100" s="16" t="s">
        <v>150</v>
      </c>
      <c r="L100" s="16" t="s">
        <v>151</v>
      </c>
      <c r="N100" s="16">
        <v>15</v>
      </c>
      <c r="O100" s="16">
        <v>2.5</v>
      </c>
      <c r="P100" s="16">
        <v>1</v>
      </c>
      <c r="Q100" s="16">
        <v>1</v>
      </c>
      <c r="R100">
        <v>122329110</v>
      </c>
      <c r="S100">
        <v>2098</v>
      </c>
      <c r="U100" t="e">
        <f>MATCH(D100,Отчет!#REF!,0)</f>
        <v>#REF!</v>
      </c>
    </row>
    <row r="101" spans="1:21" ht="12.75">
      <c r="A101" s="16">
        <v>140095736</v>
      </c>
      <c r="B101" s="16">
        <v>5</v>
      </c>
      <c r="C101" s="16" t="s">
        <v>60</v>
      </c>
      <c r="D101" s="16">
        <v>73947333</v>
      </c>
      <c r="E101" s="6" t="s">
        <v>83</v>
      </c>
      <c r="F101" s="6" t="s">
        <v>84</v>
      </c>
      <c r="G101" s="6" t="s">
        <v>85</v>
      </c>
      <c r="H101" s="16" t="s">
        <v>86</v>
      </c>
      <c r="I101" s="6" t="s">
        <v>148</v>
      </c>
      <c r="J101" s="16">
        <v>2.5</v>
      </c>
      <c r="K101" s="16" t="s">
        <v>150</v>
      </c>
      <c r="L101" s="16" t="s">
        <v>151</v>
      </c>
      <c r="N101" s="16">
        <v>12.5</v>
      </c>
      <c r="O101" s="16">
        <v>2.5</v>
      </c>
      <c r="P101" s="16">
        <v>1</v>
      </c>
      <c r="Q101" s="16">
        <v>1</v>
      </c>
      <c r="R101">
        <v>122329110</v>
      </c>
      <c r="S101">
        <v>2098</v>
      </c>
      <c r="U101" t="e">
        <f>MATCH(D101,Отчет!#REF!,0)</f>
        <v>#REF!</v>
      </c>
    </row>
    <row r="102" spans="1:21" ht="12.75">
      <c r="A102" s="16">
        <v>140096084</v>
      </c>
      <c r="B102" s="16">
        <v>7</v>
      </c>
      <c r="C102" s="16" t="s">
        <v>60</v>
      </c>
      <c r="D102" s="16">
        <v>117153550</v>
      </c>
      <c r="E102" s="6" t="s">
        <v>61</v>
      </c>
      <c r="F102" s="6" t="s">
        <v>62</v>
      </c>
      <c r="G102" s="6" t="s">
        <v>63</v>
      </c>
      <c r="H102" s="16" t="s">
        <v>64</v>
      </c>
      <c r="I102" s="6" t="s">
        <v>148</v>
      </c>
      <c r="J102" s="16">
        <v>2.5</v>
      </c>
      <c r="K102" s="16" t="s">
        <v>150</v>
      </c>
      <c r="L102" s="16" t="s">
        <v>151</v>
      </c>
      <c r="N102" s="16">
        <v>17.5</v>
      </c>
      <c r="O102" s="16">
        <v>2.5</v>
      </c>
      <c r="P102" s="16">
        <v>1</v>
      </c>
      <c r="Q102" s="16">
        <v>0</v>
      </c>
      <c r="R102">
        <v>122329110</v>
      </c>
      <c r="S102">
        <v>2098</v>
      </c>
      <c r="U102" t="e">
        <f>MATCH(D102,Отчет!#REF!,0)</f>
        <v>#REF!</v>
      </c>
    </row>
    <row r="103" spans="1:21" ht="12.75">
      <c r="A103" s="16">
        <v>138529554</v>
      </c>
      <c r="B103" s="16">
        <v>6</v>
      </c>
      <c r="C103" s="16" t="s">
        <v>60</v>
      </c>
      <c r="D103" s="16">
        <v>74122463</v>
      </c>
      <c r="E103" s="6" t="s">
        <v>74</v>
      </c>
      <c r="F103" s="6" t="s">
        <v>75</v>
      </c>
      <c r="G103" s="6" t="s">
        <v>76</v>
      </c>
      <c r="H103" s="16" t="s">
        <v>77</v>
      </c>
      <c r="I103" s="6" t="s">
        <v>148</v>
      </c>
      <c r="J103" s="16">
        <v>2.5</v>
      </c>
      <c r="K103" s="16" t="s">
        <v>150</v>
      </c>
      <c r="L103" s="16" t="s">
        <v>151</v>
      </c>
      <c r="N103" s="16">
        <v>15</v>
      </c>
      <c r="O103" s="16">
        <v>2.5</v>
      </c>
      <c r="P103" s="16">
        <v>1</v>
      </c>
      <c r="Q103" s="16">
        <v>0</v>
      </c>
      <c r="R103">
        <v>122329110</v>
      </c>
      <c r="S103">
        <v>2098</v>
      </c>
      <c r="U103" t="e">
        <f>MATCH(D103,Отчет!#REF!,0)</f>
        <v>#REF!</v>
      </c>
    </row>
    <row r="104" spans="1:21" ht="12.75">
      <c r="A104" s="16">
        <v>139433079</v>
      </c>
      <c r="B104" s="16">
        <v>10</v>
      </c>
      <c r="C104" s="16" t="s">
        <v>60</v>
      </c>
      <c r="D104" s="16">
        <v>73947354</v>
      </c>
      <c r="E104" s="6" t="s">
        <v>87</v>
      </c>
      <c r="F104" s="6" t="s">
        <v>88</v>
      </c>
      <c r="G104" s="6" t="s">
        <v>89</v>
      </c>
      <c r="H104" s="16" t="s">
        <v>90</v>
      </c>
      <c r="I104" s="6" t="s">
        <v>148</v>
      </c>
      <c r="J104" s="16">
        <v>2.5</v>
      </c>
      <c r="K104" s="16" t="s">
        <v>150</v>
      </c>
      <c r="L104" s="16" t="s">
        <v>151</v>
      </c>
      <c r="N104" s="16">
        <v>25</v>
      </c>
      <c r="O104" s="16">
        <v>2.5</v>
      </c>
      <c r="P104" s="16">
        <v>1</v>
      </c>
      <c r="Q104" s="16">
        <v>1</v>
      </c>
      <c r="R104">
        <v>122329110</v>
      </c>
      <c r="S104">
        <v>2098</v>
      </c>
      <c r="U104" t="e">
        <f>MATCH(D104,Отчет!#REF!,0)</f>
        <v>#REF!</v>
      </c>
    </row>
    <row r="105" spans="1:21" ht="12.75">
      <c r="A105" s="16">
        <v>146019500</v>
      </c>
      <c r="B105" s="16">
        <v>6</v>
      </c>
      <c r="C105" s="16" t="s">
        <v>38</v>
      </c>
      <c r="D105" s="16">
        <v>119596014</v>
      </c>
      <c r="E105" s="6" t="s">
        <v>56</v>
      </c>
      <c r="F105" s="6" t="s">
        <v>57</v>
      </c>
      <c r="G105" s="6" t="s">
        <v>58</v>
      </c>
      <c r="H105" s="16">
        <v>2202221820</v>
      </c>
      <c r="I105" s="6" t="s">
        <v>149</v>
      </c>
      <c r="J105" s="16">
        <v>2.5</v>
      </c>
      <c r="K105" s="16" t="s">
        <v>150</v>
      </c>
      <c r="L105" s="16" t="s">
        <v>151</v>
      </c>
      <c r="N105" s="16">
        <v>15</v>
      </c>
      <c r="O105" s="16">
        <v>2.5</v>
      </c>
      <c r="P105" s="16">
        <v>1</v>
      </c>
      <c r="Q105" s="16">
        <v>1</v>
      </c>
      <c r="R105">
        <v>144986509</v>
      </c>
      <c r="S105">
        <v>2098</v>
      </c>
      <c r="U105" t="e">
        <f>MATCH(D105,Отчет!#REF!,0)</f>
        <v>#REF!</v>
      </c>
    </row>
    <row r="106" spans="1:21" ht="12.75">
      <c r="A106" s="16">
        <v>139998787</v>
      </c>
      <c r="B106" s="16">
        <v>10</v>
      </c>
      <c r="C106" s="16" t="s">
        <v>60</v>
      </c>
      <c r="D106" s="16">
        <v>73947354</v>
      </c>
      <c r="E106" s="6" t="s">
        <v>87</v>
      </c>
      <c r="F106" s="6" t="s">
        <v>88</v>
      </c>
      <c r="G106" s="6" t="s">
        <v>89</v>
      </c>
      <c r="H106" s="16" t="s">
        <v>90</v>
      </c>
      <c r="I106" s="6" t="s">
        <v>152</v>
      </c>
      <c r="J106" s="16">
        <v>2.5</v>
      </c>
      <c r="K106" s="16" t="s">
        <v>44</v>
      </c>
      <c r="L106" s="16" t="s">
        <v>151</v>
      </c>
      <c r="N106" s="16">
        <v>25</v>
      </c>
      <c r="O106" s="16">
        <v>2.5</v>
      </c>
      <c r="P106" s="16">
        <v>1</v>
      </c>
      <c r="Q106" s="16">
        <v>1</v>
      </c>
      <c r="R106">
        <v>125138784</v>
      </c>
      <c r="S106">
        <v>2098</v>
      </c>
      <c r="U106" t="e">
        <f>MATCH(D106,Отчет!#REF!,0)</f>
        <v>#REF!</v>
      </c>
    </row>
    <row r="107" spans="1:21" ht="12.75">
      <c r="A107" s="16">
        <v>186335108</v>
      </c>
      <c r="B107" s="16">
        <v>6</v>
      </c>
      <c r="C107" s="16" t="s">
        <v>60</v>
      </c>
      <c r="D107" s="16">
        <v>117153550</v>
      </c>
      <c r="E107" s="6" t="s">
        <v>61</v>
      </c>
      <c r="F107" s="6" t="s">
        <v>62</v>
      </c>
      <c r="G107" s="6" t="s">
        <v>63</v>
      </c>
      <c r="H107" s="16" t="s">
        <v>64</v>
      </c>
      <c r="I107" s="6" t="s">
        <v>152</v>
      </c>
      <c r="J107" s="16">
        <v>2.5</v>
      </c>
      <c r="K107" s="16" t="s">
        <v>44</v>
      </c>
      <c r="L107" s="16" t="s">
        <v>151</v>
      </c>
      <c r="N107" s="16">
        <v>15</v>
      </c>
      <c r="O107" s="16">
        <v>2.5</v>
      </c>
      <c r="P107" s="16">
        <v>1</v>
      </c>
      <c r="Q107" s="16">
        <v>0</v>
      </c>
      <c r="R107">
        <v>125138784</v>
      </c>
      <c r="S107">
        <v>2098</v>
      </c>
      <c r="U107" t="e">
        <f>MATCH(D107,Отчет!#REF!,0)</f>
        <v>#REF!</v>
      </c>
    </row>
    <row r="108" spans="1:21" ht="12.75">
      <c r="A108" s="16">
        <v>193440668</v>
      </c>
      <c r="B108" s="16">
        <v>10</v>
      </c>
      <c r="C108" s="16" t="s">
        <v>60</v>
      </c>
      <c r="D108" s="16">
        <v>73947218</v>
      </c>
      <c r="E108" s="6" t="s">
        <v>137</v>
      </c>
      <c r="F108" s="6" t="s">
        <v>119</v>
      </c>
      <c r="G108" s="6" t="s">
        <v>138</v>
      </c>
      <c r="H108" s="16" t="s">
        <v>139</v>
      </c>
      <c r="I108" s="6" t="s">
        <v>152</v>
      </c>
      <c r="J108" s="16">
        <v>2.5</v>
      </c>
      <c r="K108" s="16" t="s">
        <v>44</v>
      </c>
      <c r="L108" s="16" t="s">
        <v>151</v>
      </c>
      <c r="N108" s="16">
        <v>25</v>
      </c>
      <c r="O108" s="16">
        <v>2.5</v>
      </c>
      <c r="P108" s="16">
        <v>1</v>
      </c>
      <c r="Q108" s="16">
        <v>1</v>
      </c>
      <c r="R108">
        <v>125138784</v>
      </c>
      <c r="S108">
        <v>2098</v>
      </c>
      <c r="U108" t="e">
        <f>MATCH(D108,Отчет!#REF!,0)</f>
        <v>#REF!</v>
      </c>
    </row>
    <row r="109" spans="1:21" ht="12.75">
      <c r="A109" s="16">
        <v>186125545</v>
      </c>
      <c r="B109" s="16">
        <v>4</v>
      </c>
      <c r="C109" s="16" t="s">
        <v>38</v>
      </c>
      <c r="D109" s="16">
        <v>73947232</v>
      </c>
      <c r="E109" s="6" t="s">
        <v>129</v>
      </c>
      <c r="F109" s="6" t="s">
        <v>130</v>
      </c>
      <c r="G109" s="6" t="s">
        <v>101</v>
      </c>
      <c r="H109" s="16" t="s">
        <v>131</v>
      </c>
      <c r="I109" s="6" t="s">
        <v>153</v>
      </c>
      <c r="J109" s="16">
        <v>2.5</v>
      </c>
      <c r="K109" s="16" t="s">
        <v>44</v>
      </c>
      <c r="L109" s="16" t="s">
        <v>151</v>
      </c>
      <c r="N109" s="16">
        <v>10</v>
      </c>
      <c r="O109" s="16">
        <v>2.5</v>
      </c>
      <c r="P109" s="16">
        <v>1</v>
      </c>
      <c r="Q109" s="16">
        <v>1</v>
      </c>
      <c r="R109">
        <v>144986509</v>
      </c>
      <c r="S109">
        <v>2098</v>
      </c>
      <c r="U109" t="e">
        <f>MATCH(D109,Отчет!#REF!,0)</f>
        <v>#REF!</v>
      </c>
    </row>
    <row r="110" spans="1:21" ht="12.75">
      <c r="A110" s="16">
        <v>186125549</v>
      </c>
      <c r="B110" s="16">
        <v>8</v>
      </c>
      <c r="C110" s="16" t="s">
        <v>38</v>
      </c>
      <c r="D110" s="16">
        <v>76334797</v>
      </c>
      <c r="E110" s="6" t="s">
        <v>122</v>
      </c>
      <c r="F110" s="6" t="s">
        <v>123</v>
      </c>
      <c r="G110" s="6" t="s">
        <v>72</v>
      </c>
      <c r="H110" s="16" t="s">
        <v>124</v>
      </c>
      <c r="I110" s="6" t="s">
        <v>153</v>
      </c>
      <c r="J110" s="16">
        <v>2.5</v>
      </c>
      <c r="K110" s="16" t="s">
        <v>44</v>
      </c>
      <c r="L110" s="16" t="s">
        <v>151</v>
      </c>
      <c r="N110" s="16">
        <v>20</v>
      </c>
      <c r="O110" s="16">
        <v>2.5</v>
      </c>
      <c r="P110" s="16">
        <v>1</v>
      </c>
      <c r="Q110" s="16">
        <v>1</v>
      </c>
      <c r="R110">
        <v>144986509</v>
      </c>
      <c r="S110">
        <v>2098</v>
      </c>
      <c r="U110" t="e">
        <f>MATCH(D110,Отчет!#REF!,0)</f>
        <v>#REF!</v>
      </c>
    </row>
    <row r="111" spans="1:21" ht="12.75">
      <c r="A111" s="16">
        <v>222105546</v>
      </c>
      <c r="B111" s="16">
        <v>4</v>
      </c>
      <c r="C111" s="16" t="s">
        <v>38</v>
      </c>
      <c r="D111" s="16">
        <v>73947326</v>
      </c>
      <c r="E111" s="6" t="s">
        <v>104</v>
      </c>
      <c r="F111" s="6" t="s">
        <v>105</v>
      </c>
      <c r="G111" s="6" t="s">
        <v>63</v>
      </c>
      <c r="H111" s="16" t="s">
        <v>106</v>
      </c>
      <c r="I111" s="6" t="s">
        <v>153</v>
      </c>
      <c r="J111" s="16">
        <v>2.5</v>
      </c>
      <c r="K111" s="16" t="s">
        <v>44</v>
      </c>
      <c r="L111" s="16" t="s">
        <v>151</v>
      </c>
      <c r="N111" s="16">
        <v>10</v>
      </c>
      <c r="O111" s="16">
        <v>2.5</v>
      </c>
      <c r="P111" s="16">
        <v>1</v>
      </c>
      <c r="Q111" s="16">
        <v>1</v>
      </c>
      <c r="R111">
        <v>144986509</v>
      </c>
      <c r="S111">
        <v>2098</v>
      </c>
      <c r="U111" t="e">
        <f>MATCH(D111,Отчет!#REF!,0)</f>
        <v>#REF!</v>
      </c>
    </row>
    <row r="112" spans="1:21" ht="12.75">
      <c r="A112" s="16">
        <v>186083163</v>
      </c>
      <c r="B112" s="16">
        <v>8</v>
      </c>
      <c r="C112" s="16" t="s">
        <v>38</v>
      </c>
      <c r="D112" s="16">
        <v>73947361</v>
      </c>
      <c r="E112" s="6" t="s">
        <v>132</v>
      </c>
      <c r="F112" s="6" t="s">
        <v>133</v>
      </c>
      <c r="G112" s="6" t="s">
        <v>134</v>
      </c>
      <c r="H112" s="16" t="s">
        <v>135</v>
      </c>
      <c r="I112" s="6" t="s">
        <v>154</v>
      </c>
      <c r="J112" s="16">
        <v>2.5</v>
      </c>
      <c r="K112" s="16" t="s">
        <v>44</v>
      </c>
      <c r="L112" s="16" t="s">
        <v>151</v>
      </c>
      <c r="N112" s="16">
        <v>20</v>
      </c>
      <c r="O112" s="16">
        <v>2.5</v>
      </c>
      <c r="P112" s="16">
        <v>1</v>
      </c>
      <c r="Q112" s="16">
        <v>1</v>
      </c>
      <c r="R112">
        <v>144986509</v>
      </c>
      <c r="S112">
        <v>2098</v>
      </c>
      <c r="U112" t="e">
        <f>MATCH(D112,Отчет!#REF!,0)</f>
        <v>#REF!</v>
      </c>
    </row>
    <row r="113" spans="1:21" ht="12.75">
      <c r="A113" s="16">
        <v>186083159</v>
      </c>
      <c r="B113" s="16">
        <v>8</v>
      </c>
      <c r="C113" s="16" t="s">
        <v>38</v>
      </c>
      <c r="D113" s="16">
        <v>119596014</v>
      </c>
      <c r="E113" s="6" t="s">
        <v>56</v>
      </c>
      <c r="F113" s="6" t="s">
        <v>57</v>
      </c>
      <c r="G113" s="6" t="s">
        <v>58</v>
      </c>
      <c r="H113" s="16">
        <v>2202221820</v>
      </c>
      <c r="I113" s="6" t="s">
        <v>154</v>
      </c>
      <c r="J113" s="16">
        <v>2.5</v>
      </c>
      <c r="K113" s="16" t="s">
        <v>44</v>
      </c>
      <c r="L113" s="16" t="s">
        <v>151</v>
      </c>
      <c r="N113" s="16">
        <v>20</v>
      </c>
      <c r="O113" s="16">
        <v>2.5</v>
      </c>
      <c r="P113" s="16">
        <v>1</v>
      </c>
      <c r="Q113" s="16">
        <v>1</v>
      </c>
      <c r="R113">
        <v>144986509</v>
      </c>
      <c r="S113">
        <v>2098</v>
      </c>
      <c r="U113" t="e">
        <f>MATCH(D113,Отчет!#REF!,0)</f>
        <v>#REF!</v>
      </c>
    </row>
    <row r="114" spans="1:21" ht="12.75">
      <c r="A114" s="16">
        <v>186083155</v>
      </c>
      <c r="B114" s="16">
        <v>6</v>
      </c>
      <c r="C114" s="16" t="s">
        <v>38</v>
      </c>
      <c r="D114" s="16">
        <v>73947403</v>
      </c>
      <c r="E114" s="6" t="s">
        <v>46</v>
      </c>
      <c r="F114" s="6" t="s">
        <v>47</v>
      </c>
      <c r="G114" s="6" t="s">
        <v>48</v>
      </c>
      <c r="H114" s="16" t="s">
        <v>49</v>
      </c>
      <c r="I114" s="6" t="s">
        <v>154</v>
      </c>
      <c r="J114" s="16">
        <v>2.5</v>
      </c>
      <c r="K114" s="16" t="s">
        <v>44</v>
      </c>
      <c r="L114" s="16" t="s">
        <v>151</v>
      </c>
      <c r="N114" s="16">
        <v>15</v>
      </c>
      <c r="O114" s="16">
        <v>2.5</v>
      </c>
      <c r="P114" s="16">
        <v>1</v>
      </c>
      <c r="Q114" s="16">
        <v>1</v>
      </c>
      <c r="R114">
        <v>144986509</v>
      </c>
      <c r="S114">
        <v>2098</v>
      </c>
      <c r="U114" t="e">
        <f>MATCH(D114,Отчет!#REF!,0)</f>
        <v>#REF!</v>
      </c>
    </row>
    <row r="115" spans="1:21" ht="12.75">
      <c r="A115" s="16">
        <v>185392522</v>
      </c>
      <c r="B115" s="16">
        <v>9</v>
      </c>
      <c r="C115" s="16" t="s">
        <v>38</v>
      </c>
      <c r="D115" s="16">
        <v>73947232</v>
      </c>
      <c r="E115" s="6" t="s">
        <v>129</v>
      </c>
      <c r="F115" s="6" t="s">
        <v>130</v>
      </c>
      <c r="G115" s="6" t="s">
        <v>101</v>
      </c>
      <c r="H115" s="16" t="s">
        <v>131</v>
      </c>
      <c r="I115" s="6" t="s">
        <v>155</v>
      </c>
      <c r="J115" s="16">
        <v>2.5</v>
      </c>
      <c r="K115" s="16" t="s">
        <v>44</v>
      </c>
      <c r="L115" s="16" t="s">
        <v>151</v>
      </c>
      <c r="N115" s="16">
        <v>22.5</v>
      </c>
      <c r="O115" s="16">
        <v>2.5</v>
      </c>
      <c r="P115" s="16">
        <v>1</v>
      </c>
      <c r="Q115" s="16">
        <v>1</v>
      </c>
      <c r="R115">
        <v>144986509</v>
      </c>
      <c r="S115">
        <v>2098</v>
      </c>
      <c r="U115" t="e">
        <f>MATCH(D115,Отчет!#REF!,0)</f>
        <v>#REF!</v>
      </c>
    </row>
    <row r="116" spans="1:21" ht="12.75">
      <c r="A116" s="16">
        <v>185392518</v>
      </c>
      <c r="B116" s="16">
        <v>6</v>
      </c>
      <c r="C116" s="16" t="s">
        <v>38</v>
      </c>
      <c r="D116" s="16">
        <v>73947326</v>
      </c>
      <c r="E116" s="6" t="s">
        <v>104</v>
      </c>
      <c r="F116" s="6" t="s">
        <v>105</v>
      </c>
      <c r="G116" s="6" t="s">
        <v>63</v>
      </c>
      <c r="H116" s="16" t="s">
        <v>106</v>
      </c>
      <c r="I116" s="6" t="s">
        <v>155</v>
      </c>
      <c r="J116" s="16">
        <v>2.5</v>
      </c>
      <c r="K116" s="16" t="s">
        <v>44</v>
      </c>
      <c r="L116" s="16" t="s">
        <v>151</v>
      </c>
      <c r="N116" s="16">
        <v>15</v>
      </c>
      <c r="O116" s="16">
        <v>2.5</v>
      </c>
      <c r="P116" s="16">
        <v>1</v>
      </c>
      <c r="Q116" s="16">
        <v>1</v>
      </c>
      <c r="R116">
        <v>144986509</v>
      </c>
      <c r="S116">
        <v>2098</v>
      </c>
      <c r="U116" t="e">
        <f>MATCH(D116,Отчет!#REF!,0)</f>
        <v>#REF!</v>
      </c>
    </row>
    <row r="117" spans="1:21" ht="12.75">
      <c r="A117" s="16">
        <v>185392513</v>
      </c>
      <c r="B117" s="16">
        <v>10</v>
      </c>
      <c r="C117" s="16" t="s">
        <v>38</v>
      </c>
      <c r="D117" s="16">
        <v>115616491</v>
      </c>
      <c r="E117" s="6" t="s">
        <v>51</v>
      </c>
      <c r="F117" s="6" t="s">
        <v>52</v>
      </c>
      <c r="G117" s="6" t="s">
        <v>53</v>
      </c>
      <c r="H117" s="16" t="s">
        <v>54</v>
      </c>
      <c r="I117" s="6" t="s">
        <v>155</v>
      </c>
      <c r="J117" s="16">
        <v>2.5</v>
      </c>
      <c r="K117" s="16" t="s">
        <v>44</v>
      </c>
      <c r="L117" s="16" t="s">
        <v>151</v>
      </c>
      <c r="N117" s="16">
        <v>25</v>
      </c>
      <c r="O117" s="16">
        <v>2.5</v>
      </c>
      <c r="P117" s="16">
        <v>1</v>
      </c>
      <c r="Q117" s="16">
        <v>1</v>
      </c>
      <c r="R117">
        <v>144986509</v>
      </c>
      <c r="S117">
        <v>2098</v>
      </c>
      <c r="U117" t="e">
        <f>MATCH(D117,Отчет!#REF!,0)</f>
        <v>#REF!</v>
      </c>
    </row>
    <row r="118" spans="1:21" ht="12.75">
      <c r="A118" s="16">
        <v>185392527</v>
      </c>
      <c r="B118" s="16">
        <v>10</v>
      </c>
      <c r="C118" s="16" t="s">
        <v>38</v>
      </c>
      <c r="D118" s="16">
        <v>73947267</v>
      </c>
      <c r="E118" s="6" t="s">
        <v>39</v>
      </c>
      <c r="F118" s="6" t="s">
        <v>40</v>
      </c>
      <c r="G118" s="6" t="s">
        <v>41</v>
      </c>
      <c r="H118" s="16" t="s">
        <v>42</v>
      </c>
      <c r="I118" s="6" t="s">
        <v>155</v>
      </c>
      <c r="J118" s="16">
        <v>2.5</v>
      </c>
      <c r="K118" s="16" t="s">
        <v>44</v>
      </c>
      <c r="L118" s="16" t="s">
        <v>151</v>
      </c>
      <c r="N118" s="16">
        <v>25</v>
      </c>
      <c r="O118" s="16">
        <v>2.5</v>
      </c>
      <c r="P118" s="16">
        <v>1</v>
      </c>
      <c r="Q118" s="16">
        <v>1</v>
      </c>
      <c r="R118">
        <v>144986509</v>
      </c>
      <c r="S118">
        <v>2098</v>
      </c>
      <c r="U118" t="e">
        <f>MATCH(D118,Отчет!#REF!,0)</f>
        <v>#REF!</v>
      </c>
    </row>
    <row r="119" spans="1:21" ht="12.75">
      <c r="A119" s="16">
        <v>185482241</v>
      </c>
      <c r="B119" s="16">
        <v>4</v>
      </c>
      <c r="C119" s="16" t="s">
        <v>38</v>
      </c>
      <c r="D119" s="16">
        <v>73947232</v>
      </c>
      <c r="E119" s="6" t="s">
        <v>129</v>
      </c>
      <c r="F119" s="6" t="s">
        <v>130</v>
      </c>
      <c r="G119" s="6" t="s">
        <v>101</v>
      </c>
      <c r="H119" s="16" t="s">
        <v>131</v>
      </c>
      <c r="I119" s="6" t="s">
        <v>156</v>
      </c>
      <c r="J119" s="16">
        <v>2.5</v>
      </c>
      <c r="K119" s="16" t="s">
        <v>44</v>
      </c>
      <c r="L119" s="16" t="s">
        <v>151</v>
      </c>
      <c r="N119" s="16">
        <v>10</v>
      </c>
      <c r="O119" s="16">
        <v>2.5</v>
      </c>
      <c r="P119" s="16">
        <v>1</v>
      </c>
      <c r="Q119" s="16">
        <v>1</v>
      </c>
      <c r="R119">
        <v>144986509</v>
      </c>
      <c r="S119">
        <v>2098</v>
      </c>
      <c r="U119" t="e">
        <f>MATCH(D119,Отчет!#REF!,0)</f>
        <v>#REF!</v>
      </c>
    </row>
    <row r="120" spans="1:21" ht="12.75">
      <c r="A120" s="16">
        <v>185482245</v>
      </c>
      <c r="B120" s="16">
        <v>9</v>
      </c>
      <c r="C120" s="16" t="s">
        <v>60</v>
      </c>
      <c r="D120" s="16">
        <v>73947218</v>
      </c>
      <c r="E120" s="6" t="s">
        <v>137</v>
      </c>
      <c r="F120" s="6" t="s">
        <v>119</v>
      </c>
      <c r="G120" s="6" t="s">
        <v>138</v>
      </c>
      <c r="H120" s="16" t="s">
        <v>139</v>
      </c>
      <c r="I120" s="6" t="s">
        <v>156</v>
      </c>
      <c r="J120" s="16">
        <v>2.5</v>
      </c>
      <c r="K120" s="16" t="s">
        <v>44</v>
      </c>
      <c r="L120" s="16" t="s">
        <v>151</v>
      </c>
      <c r="N120" s="16">
        <v>22.5</v>
      </c>
      <c r="O120" s="16">
        <v>2.5</v>
      </c>
      <c r="P120" s="16">
        <v>1</v>
      </c>
      <c r="Q120" s="16">
        <v>1</v>
      </c>
      <c r="R120">
        <v>144986509</v>
      </c>
      <c r="S120">
        <v>2098</v>
      </c>
      <c r="U120" t="e">
        <f>MATCH(D120,Отчет!#REF!,0)</f>
        <v>#REF!</v>
      </c>
    </row>
    <row r="121" spans="1:21" ht="12.75">
      <c r="A121" s="16">
        <v>186032099</v>
      </c>
      <c r="B121" s="16">
        <v>9</v>
      </c>
      <c r="C121" s="16" t="s">
        <v>38</v>
      </c>
      <c r="D121" s="16">
        <v>73947246</v>
      </c>
      <c r="E121" s="6" t="s">
        <v>70</v>
      </c>
      <c r="F121" s="6" t="s">
        <v>71</v>
      </c>
      <c r="G121" s="6" t="s">
        <v>72</v>
      </c>
      <c r="H121" s="16" t="s">
        <v>73</v>
      </c>
      <c r="I121" s="6" t="s">
        <v>157</v>
      </c>
      <c r="J121" s="16">
        <v>2.5</v>
      </c>
      <c r="K121" s="16" t="s">
        <v>44</v>
      </c>
      <c r="L121" s="16" t="s">
        <v>151</v>
      </c>
      <c r="N121" s="16">
        <v>22.5</v>
      </c>
      <c r="O121" s="16">
        <v>2.5</v>
      </c>
      <c r="P121" s="16">
        <v>1</v>
      </c>
      <c r="Q121" s="16">
        <v>1</v>
      </c>
      <c r="R121">
        <v>144986509</v>
      </c>
      <c r="S121">
        <v>2098</v>
      </c>
      <c r="U121" t="e">
        <f>MATCH(D121,Отчет!#REF!,0)</f>
        <v>#REF!</v>
      </c>
    </row>
    <row r="122" spans="1:21" ht="12.75">
      <c r="A122" s="16">
        <v>138529540</v>
      </c>
      <c r="B122" s="16">
        <v>9</v>
      </c>
      <c r="C122" s="16" t="s">
        <v>60</v>
      </c>
      <c r="D122" s="16">
        <v>74122463</v>
      </c>
      <c r="E122" s="6" t="s">
        <v>74</v>
      </c>
      <c r="F122" s="6" t="s">
        <v>75</v>
      </c>
      <c r="G122" s="6" t="s">
        <v>76</v>
      </c>
      <c r="H122" s="16" t="s">
        <v>77</v>
      </c>
      <c r="I122" s="6" t="s">
        <v>158</v>
      </c>
      <c r="J122" s="16">
        <v>2.5</v>
      </c>
      <c r="K122" s="16" t="s">
        <v>44</v>
      </c>
      <c r="L122" s="16" t="s">
        <v>151</v>
      </c>
      <c r="N122" s="16">
        <v>22.5</v>
      </c>
      <c r="O122" s="16">
        <v>2.5</v>
      </c>
      <c r="P122" s="16">
        <v>1</v>
      </c>
      <c r="Q122" s="16">
        <v>0</v>
      </c>
      <c r="R122">
        <v>122329110</v>
      </c>
      <c r="S122">
        <v>2098</v>
      </c>
      <c r="U122" t="e">
        <f>MATCH(D122,Отчет!#REF!,0)</f>
        <v>#REF!</v>
      </c>
    </row>
    <row r="123" spans="1:21" ht="12.75">
      <c r="A123" s="16">
        <v>140096070</v>
      </c>
      <c r="B123" s="16">
        <v>8</v>
      </c>
      <c r="C123" s="16" t="s">
        <v>60</v>
      </c>
      <c r="D123" s="16">
        <v>117153550</v>
      </c>
      <c r="E123" s="6" t="s">
        <v>61</v>
      </c>
      <c r="F123" s="6" t="s">
        <v>62</v>
      </c>
      <c r="G123" s="6" t="s">
        <v>63</v>
      </c>
      <c r="H123" s="16" t="s">
        <v>64</v>
      </c>
      <c r="I123" s="6" t="s">
        <v>158</v>
      </c>
      <c r="J123" s="16">
        <v>2.5</v>
      </c>
      <c r="K123" s="16" t="s">
        <v>44</v>
      </c>
      <c r="L123" s="16" t="s">
        <v>151</v>
      </c>
      <c r="N123" s="16">
        <v>20</v>
      </c>
      <c r="O123" s="16">
        <v>2.5</v>
      </c>
      <c r="P123" s="16">
        <v>1</v>
      </c>
      <c r="Q123" s="16">
        <v>0</v>
      </c>
      <c r="R123">
        <v>122329110</v>
      </c>
      <c r="S123">
        <v>2098</v>
      </c>
      <c r="U123" t="e">
        <f>MATCH(D123,Отчет!#REF!,0)</f>
        <v>#REF!</v>
      </c>
    </row>
    <row r="124" spans="1:21" ht="12.75">
      <c r="A124" s="16">
        <v>140095819</v>
      </c>
      <c r="B124" s="16">
        <v>8</v>
      </c>
      <c r="C124" s="16" t="s">
        <v>60</v>
      </c>
      <c r="D124" s="16">
        <v>73947389</v>
      </c>
      <c r="E124" s="6" t="s">
        <v>79</v>
      </c>
      <c r="F124" s="6" t="s">
        <v>80</v>
      </c>
      <c r="G124" s="6" t="s">
        <v>81</v>
      </c>
      <c r="H124" s="16" t="s">
        <v>82</v>
      </c>
      <c r="I124" s="6" t="s">
        <v>158</v>
      </c>
      <c r="J124" s="16">
        <v>2.5</v>
      </c>
      <c r="K124" s="16" t="s">
        <v>44</v>
      </c>
      <c r="L124" s="16" t="s">
        <v>151</v>
      </c>
      <c r="N124" s="16">
        <v>20</v>
      </c>
      <c r="O124" s="16">
        <v>2.5</v>
      </c>
      <c r="P124" s="16">
        <v>1</v>
      </c>
      <c r="Q124" s="16">
        <v>1</v>
      </c>
      <c r="R124">
        <v>122329110</v>
      </c>
      <c r="S124">
        <v>2098</v>
      </c>
      <c r="U124" t="e">
        <f>MATCH(D124,Отчет!#REF!,0)</f>
        <v>#REF!</v>
      </c>
    </row>
    <row r="125" spans="1:21" ht="12.75">
      <c r="A125" s="16">
        <v>140095722</v>
      </c>
      <c r="B125" s="16">
        <v>6</v>
      </c>
      <c r="C125" s="16" t="s">
        <v>60</v>
      </c>
      <c r="D125" s="16">
        <v>73947333</v>
      </c>
      <c r="E125" s="6" t="s">
        <v>83</v>
      </c>
      <c r="F125" s="6" t="s">
        <v>84</v>
      </c>
      <c r="G125" s="6" t="s">
        <v>85</v>
      </c>
      <c r="H125" s="16" t="s">
        <v>86</v>
      </c>
      <c r="I125" s="6" t="s">
        <v>158</v>
      </c>
      <c r="J125" s="16">
        <v>2.5</v>
      </c>
      <c r="K125" s="16" t="s">
        <v>44</v>
      </c>
      <c r="L125" s="16" t="s">
        <v>151</v>
      </c>
      <c r="N125" s="16">
        <v>15</v>
      </c>
      <c r="O125" s="16">
        <v>2.5</v>
      </c>
      <c r="P125" s="16">
        <v>1</v>
      </c>
      <c r="Q125" s="16">
        <v>1</v>
      </c>
      <c r="R125">
        <v>122329110</v>
      </c>
      <c r="S125">
        <v>2098</v>
      </c>
      <c r="U125" t="e">
        <f>MATCH(D125,Отчет!#REF!,0)</f>
        <v>#REF!</v>
      </c>
    </row>
    <row r="126" spans="1:21" ht="12.75">
      <c r="A126" s="16">
        <v>139433069</v>
      </c>
      <c r="B126" s="16">
        <v>9</v>
      </c>
      <c r="C126" s="16" t="s">
        <v>60</v>
      </c>
      <c r="D126" s="16">
        <v>73947354</v>
      </c>
      <c r="E126" s="6" t="s">
        <v>87</v>
      </c>
      <c r="F126" s="6" t="s">
        <v>88</v>
      </c>
      <c r="G126" s="6" t="s">
        <v>89</v>
      </c>
      <c r="H126" s="16" t="s">
        <v>90</v>
      </c>
      <c r="I126" s="6" t="s">
        <v>158</v>
      </c>
      <c r="J126" s="16">
        <v>2.5</v>
      </c>
      <c r="K126" s="16" t="s">
        <v>44</v>
      </c>
      <c r="L126" s="16" t="s">
        <v>151</v>
      </c>
      <c r="N126" s="16">
        <v>22.5</v>
      </c>
      <c r="O126" s="16">
        <v>2.5</v>
      </c>
      <c r="P126" s="16">
        <v>1</v>
      </c>
      <c r="Q126" s="16">
        <v>1</v>
      </c>
      <c r="R126">
        <v>122329110</v>
      </c>
      <c r="S126">
        <v>2098</v>
      </c>
      <c r="U126" t="e">
        <f>MATCH(D126,Отчет!#REF!,0)</f>
        <v>#REF!</v>
      </c>
    </row>
    <row r="127" spans="1:21" ht="12.75">
      <c r="A127" s="16">
        <v>140023252</v>
      </c>
      <c r="B127" s="16">
        <v>9</v>
      </c>
      <c r="C127" s="16" t="s">
        <v>60</v>
      </c>
      <c r="D127" s="16">
        <v>73947239</v>
      </c>
      <c r="E127" s="6" t="s">
        <v>91</v>
      </c>
      <c r="F127" s="6" t="s">
        <v>92</v>
      </c>
      <c r="G127" s="6" t="s">
        <v>48</v>
      </c>
      <c r="H127" s="16" t="s">
        <v>93</v>
      </c>
      <c r="I127" s="6" t="s">
        <v>158</v>
      </c>
      <c r="J127" s="16">
        <v>2.5</v>
      </c>
      <c r="K127" s="16" t="s">
        <v>44</v>
      </c>
      <c r="L127" s="16" t="s">
        <v>151</v>
      </c>
      <c r="N127" s="16">
        <v>22.5</v>
      </c>
      <c r="O127" s="16">
        <v>2.5</v>
      </c>
      <c r="P127" s="16">
        <v>1</v>
      </c>
      <c r="Q127" s="16">
        <v>1</v>
      </c>
      <c r="R127">
        <v>122329110</v>
      </c>
      <c r="S127">
        <v>2098</v>
      </c>
      <c r="U127" t="e">
        <f>MATCH(D127,Отчет!#REF!,0)</f>
        <v>#REF!</v>
      </c>
    </row>
    <row r="128" spans="1:21" ht="12.75">
      <c r="A128" s="16">
        <v>186787712</v>
      </c>
      <c r="B128" s="16">
        <v>10</v>
      </c>
      <c r="C128" s="16" t="s">
        <v>38</v>
      </c>
      <c r="D128" s="16">
        <v>73947361</v>
      </c>
      <c r="E128" s="6" t="s">
        <v>132</v>
      </c>
      <c r="F128" s="6" t="s">
        <v>133</v>
      </c>
      <c r="G128" s="6" t="s">
        <v>134</v>
      </c>
      <c r="H128" s="16" t="s">
        <v>135</v>
      </c>
      <c r="I128" s="6" t="s">
        <v>159</v>
      </c>
      <c r="J128" s="16">
        <v>2.5</v>
      </c>
      <c r="K128" s="16" t="s">
        <v>44</v>
      </c>
      <c r="L128" s="16" t="s">
        <v>151</v>
      </c>
      <c r="N128" s="16">
        <v>25</v>
      </c>
      <c r="O128" s="16">
        <v>2.5</v>
      </c>
      <c r="P128" s="16">
        <v>1</v>
      </c>
      <c r="Q128" s="16">
        <v>1</v>
      </c>
      <c r="R128">
        <v>125138784</v>
      </c>
      <c r="S128">
        <v>2098</v>
      </c>
      <c r="U128" t="e">
        <f>MATCH(D128,Отчет!#REF!,0)</f>
        <v>#REF!</v>
      </c>
    </row>
    <row r="129" spans="1:21" ht="12.75">
      <c r="A129" s="16">
        <v>139999001</v>
      </c>
      <c r="B129" s="16">
        <v>10</v>
      </c>
      <c r="C129" s="16" t="s">
        <v>60</v>
      </c>
      <c r="D129" s="16">
        <v>73947354</v>
      </c>
      <c r="E129" s="6" t="s">
        <v>87</v>
      </c>
      <c r="F129" s="6" t="s">
        <v>88</v>
      </c>
      <c r="G129" s="6" t="s">
        <v>89</v>
      </c>
      <c r="H129" s="16" t="s">
        <v>90</v>
      </c>
      <c r="I129" s="6" t="s">
        <v>159</v>
      </c>
      <c r="J129" s="16">
        <v>2.5</v>
      </c>
      <c r="K129" s="16" t="s">
        <v>44</v>
      </c>
      <c r="L129" s="16" t="s">
        <v>151</v>
      </c>
      <c r="N129" s="16">
        <v>25</v>
      </c>
      <c r="O129" s="16">
        <v>2.5</v>
      </c>
      <c r="P129" s="16">
        <v>1</v>
      </c>
      <c r="Q129" s="16">
        <v>1</v>
      </c>
      <c r="R129">
        <v>125138784</v>
      </c>
      <c r="S129">
        <v>2098</v>
      </c>
      <c r="U129" t="e">
        <f>MATCH(D129,Отчет!#REF!,0)</f>
        <v>#REF!</v>
      </c>
    </row>
    <row r="130" spans="1:21" ht="12.75">
      <c r="A130" s="16">
        <v>139426766</v>
      </c>
      <c r="B130" s="16">
        <v>10</v>
      </c>
      <c r="C130" s="16" t="s">
        <v>60</v>
      </c>
      <c r="D130" s="16">
        <v>73947354</v>
      </c>
      <c r="E130" s="6" t="s">
        <v>87</v>
      </c>
      <c r="F130" s="6" t="s">
        <v>88</v>
      </c>
      <c r="G130" s="6" t="s">
        <v>89</v>
      </c>
      <c r="H130" s="16" t="s">
        <v>90</v>
      </c>
      <c r="I130" s="6" t="s">
        <v>160</v>
      </c>
      <c r="J130" s="16">
        <v>2.5</v>
      </c>
      <c r="K130" s="16" t="s">
        <v>44</v>
      </c>
      <c r="L130" s="16" t="s">
        <v>151</v>
      </c>
      <c r="N130" s="16">
        <v>25</v>
      </c>
      <c r="O130" s="16">
        <v>2.5</v>
      </c>
      <c r="P130" s="16">
        <v>1</v>
      </c>
      <c r="Q130" s="16">
        <v>1</v>
      </c>
      <c r="R130">
        <v>122329110</v>
      </c>
      <c r="S130">
        <v>2098</v>
      </c>
      <c r="U130" t="e">
        <f>MATCH(D130,Отчет!#REF!,0)</f>
        <v>#REF!</v>
      </c>
    </row>
    <row r="131" spans="1:21" ht="12.75">
      <c r="A131" s="16">
        <v>138529544</v>
      </c>
      <c r="B131" s="16">
        <v>6</v>
      </c>
      <c r="C131" s="16" t="s">
        <v>60</v>
      </c>
      <c r="D131" s="16">
        <v>74122463</v>
      </c>
      <c r="E131" s="6" t="s">
        <v>74</v>
      </c>
      <c r="F131" s="6" t="s">
        <v>75</v>
      </c>
      <c r="G131" s="6" t="s">
        <v>76</v>
      </c>
      <c r="H131" s="16" t="s">
        <v>77</v>
      </c>
      <c r="I131" s="6" t="s">
        <v>160</v>
      </c>
      <c r="J131" s="16">
        <v>2.5</v>
      </c>
      <c r="K131" s="16" t="s">
        <v>44</v>
      </c>
      <c r="L131" s="16" t="s">
        <v>151</v>
      </c>
      <c r="N131" s="16">
        <v>15</v>
      </c>
      <c r="O131" s="16">
        <v>2.5</v>
      </c>
      <c r="P131" s="16">
        <v>1</v>
      </c>
      <c r="Q131" s="16">
        <v>0</v>
      </c>
      <c r="R131">
        <v>122329110</v>
      </c>
      <c r="S131">
        <v>2098</v>
      </c>
      <c r="U131" t="e">
        <f>MATCH(D131,Отчет!#REF!,0)</f>
        <v>#REF!</v>
      </c>
    </row>
    <row r="132" spans="1:21" ht="12.75">
      <c r="A132" s="16">
        <v>140096074</v>
      </c>
      <c r="B132" s="16">
        <v>7</v>
      </c>
      <c r="C132" s="16" t="s">
        <v>60</v>
      </c>
      <c r="D132" s="16">
        <v>117153550</v>
      </c>
      <c r="E132" s="6" t="s">
        <v>61</v>
      </c>
      <c r="F132" s="6" t="s">
        <v>62</v>
      </c>
      <c r="G132" s="6" t="s">
        <v>63</v>
      </c>
      <c r="H132" s="16" t="s">
        <v>64</v>
      </c>
      <c r="I132" s="6" t="s">
        <v>160</v>
      </c>
      <c r="J132" s="16">
        <v>2.5</v>
      </c>
      <c r="K132" s="16" t="s">
        <v>44</v>
      </c>
      <c r="L132" s="16" t="s">
        <v>151</v>
      </c>
      <c r="N132" s="16">
        <v>17.5</v>
      </c>
      <c r="O132" s="16">
        <v>2.5</v>
      </c>
      <c r="P132" s="16">
        <v>1</v>
      </c>
      <c r="Q132" s="16">
        <v>0</v>
      </c>
      <c r="R132">
        <v>122329110</v>
      </c>
      <c r="S132">
        <v>2098</v>
      </c>
      <c r="U132" t="e">
        <f>MATCH(D132,Отчет!#REF!,0)</f>
        <v>#REF!</v>
      </c>
    </row>
    <row r="133" spans="1:21" ht="12.75">
      <c r="A133" s="16">
        <v>140095823</v>
      </c>
      <c r="B133" s="16">
        <v>6</v>
      </c>
      <c r="C133" s="16" t="s">
        <v>60</v>
      </c>
      <c r="D133" s="16">
        <v>73947389</v>
      </c>
      <c r="E133" s="6" t="s">
        <v>79</v>
      </c>
      <c r="F133" s="6" t="s">
        <v>80</v>
      </c>
      <c r="G133" s="6" t="s">
        <v>81</v>
      </c>
      <c r="H133" s="16" t="s">
        <v>82</v>
      </c>
      <c r="I133" s="6" t="s">
        <v>160</v>
      </c>
      <c r="J133" s="16">
        <v>2.5</v>
      </c>
      <c r="K133" s="16" t="s">
        <v>44</v>
      </c>
      <c r="L133" s="16" t="s">
        <v>151</v>
      </c>
      <c r="N133" s="16">
        <v>15</v>
      </c>
      <c r="O133" s="16">
        <v>2.5</v>
      </c>
      <c r="P133" s="16">
        <v>1</v>
      </c>
      <c r="Q133" s="16">
        <v>1</v>
      </c>
      <c r="R133">
        <v>122329110</v>
      </c>
      <c r="S133">
        <v>2098</v>
      </c>
      <c r="U133" t="e">
        <f>MATCH(D133,Отчет!#REF!,0)</f>
        <v>#REF!</v>
      </c>
    </row>
    <row r="134" spans="1:21" ht="12.75">
      <c r="A134" s="16">
        <v>140095726</v>
      </c>
      <c r="B134" s="16">
        <v>5</v>
      </c>
      <c r="C134" s="16" t="s">
        <v>60</v>
      </c>
      <c r="D134" s="16">
        <v>73947333</v>
      </c>
      <c r="E134" s="6" t="s">
        <v>83</v>
      </c>
      <c r="F134" s="6" t="s">
        <v>84</v>
      </c>
      <c r="G134" s="6" t="s">
        <v>85</v>
      </c>
      <c r="H134" s="16" t="s">
        <v>86</v>
      </c>
      <c r="I134" s="6" t="s">
        <v>160</v>
      </c>
      <c r="J134" s="16">
        <v>2.5</v>
      </c>
      <c r="K134" s="16" t="s">
        <v>44</v>
      </c>
      <c r="L134" s="16" t="s">
        <v>151</v>
      </c>
      <c r="N134" s="16">
        <v>12.5</v>
      </c>
      <c r="O134" s="16">
        <v>2.5</v>
      </c>
      <c r="P134" s="16">
        <v>1</v>
      </c>
      <c r="Q134" s="16">
        <v>1</v>
      </c>
      <c r="R134">
        <v>122329110</v>
      </c>
      <c r="S134">
        <v>2098</v>
      </c>
      <c r="U134" t="e">
        <f>MATCH(D134,Отчет!#REF!,0)</f>
        <v>#REF!</v>
      </c>
    </row>
    <row r="135" spans="1:21" ht="12.75">
      <c r="A135" s="16">
        <v>140023256</v>
      </c>
      <c r="B135" s="16">
        <v>6</v>
      </c>
      <c r="C135" s="16" t="s">
        <v>60</v>
      </c>
      <c r="D135" s="16">
        <v>73947239</v>
      </c>
      <c r="E135" s="6" t="s">
        <v>91</v>
      </c>
      <c r="F135" s="6" t="s">
        <v>92</v>
      </c>
      <c r="G135" s="6" t="s">
        <v>48</v>
      </c>
      <c r="H135" s="16" t="s">
        <v>93</v>
      </c>
      <c r="I135" s="6" t="s">
        <v>160</v>
      </c>
      <c r="J135" s="16">
        <v>2.5</v>
      </c>
      <c r="K135" s="16" t="s">
        <v>44</v>
      </c>
      <c r="L135" s="16" t="s">
        <v>151</v>
      </c>
      <c r="N135" s="16">
        <v>15</v>
      </c>
      <c r="O135" s="16">
        <v>2.5</v>
      </c>
      <c r="P135" s="16">
        <v>1</v>
      </c>
      <c r="Q135" s="16">
        <v>1</v>
      </c>
      <c r="R135">
        <v>122329110</v>
      </c>
      <c r="S135">
        <v>2098</v>
      </c>
      <c r="U135" t="e">
        <f>MATCH(D135,Отчет!#REF!,0)</f>
        <v>#REF!</v>
      </c>
    </row>
    <row r="136" spans="1:21" ht="12.75">
      <c r="A136" s="16">
        <v>139806801</v>
      </c>
      <c r="B136" s="16">
        <v>8</v>
      </c>
      <c r="C136" s="16" t="s">
        <v>38</v>
      </c>
      <c r="D136" s="16">
        <v>119596014</v>
      </c>
      <c r="E136" s="6" t="s">
        <v>56</v>
      </c>
      <c r="F136" s="6" t="s">
        <v>57</v>
      </c>
      <c r="G136" s="6" t="s">
        <v>58</v>
      </c>
      <c r="H136" s="16">
        <v>2202221820</v>
      </c>
      <c r="I136" s="6" t="s">
        <v>161</v>
      </c>
      <c r="J136" s="16">
        <v>2.5</v>
      </c>
      <c r="K136" s="16" t="s">
        <v>44</v>
      </c>
      <c r="L136" s="16" t="s">
        <v>151</v>
      </c>
      <c r="N136" s="16">
        <v>20</v>
      </c>
      <c r="O136" s="16">
        <v>2.5</v>
      </c>
      <c r="P136" s="16">
        <v>1</v>
      </c>
      <c r="Q136" s="16">
        <v>1</v>
      </c>
      <c r="R136">
        <v>122328979</v>
      </c>
      <c r="S136">
        <v>2098</v>
      </c>
      <c r="U136" t="e">
        <f>MATCH(D136,Отчет!#REF!,0)</f>
        <v>#REF!</v>
      </c>
    </row>
    <row r="137" spans="1:21" ht="12.75">
      <c r="A137" s="16">
        <v>185412582</v>
      </c>
      <c r="B137" s="16">
        <v>9</v>
      </c>
      <c r="C137" s="16" t="s">
        <v>38</v>
      </c>
      <c r="D137" s="16">
        <v>73947347</v>
      </c>
      <c r="E137" s="6" t="s">
        <v>115</v>
      </c>
      <c r="F137" s="6" t="s">
        <v>116</v>
      </c>
      <c r="G137" s="6" t="s">
        <v>63</v>
      </c>
      <c r="H137" s="16" t="s">
        <v>117</v>
      </c>
      <c r="I137" s="6" t="s">
        <v>161</v>
      </c>
      <c r="J137" s="16">
        <v>2.5</v>
      </c>
      <c r="K137" s="16" t="s">
        <v>44</v>
      </c>
      <c r="L137" s="16" t="s">
        <v>151</v>
      </c>
      <c r="N137" s="16">
        <v>22.5</v>
      </c>
      <c r="O137" s="16">
        <v>2.5</v>
      </c>
      <c r="P137" s="16">
        <v>1</v>
      </c>
      <c r="Q137" s="16">
        <v>1</v>
      </c>
      <c r="R137">
        <v>122328979</v>
      </c>
      <c r="S137">
        <v>2098</v>
      </c>
      <c r="U137" t="e">
        <f>MATCH(D137,Отчет!#REF!,0)</f>
        <v>#REF!</v>
      </c>
    </row>
    <row r="138" spans="1:21" ht="12.75">
      <c r="A138" s="16">
        <v>185412573</v>
      </c>
      <c r="B138" s="16">
        <v>7</v>
      </c>
      <c r="C138" s="16" t="s">
        <v>38</v>
      </c>
      <c r="D138" s="16">
        <v>79468061</v>
      </c>
      <c r="E138" s="6" t="s">
        <v>94</v>
      </c>
      <c r="F138" s="6" t="s">
        <v>95</v>
      </c>
      <c r="G138" s="6" t="s">
        <v>96</v>
      </c>
      <c r="H138" s="16" t="s">
        <v>97</v>
      </c>
      <c r="I138" s="6" t="s">
        <v>161</v>
      </c>
      <c r="J138" s="16">
        <v>2.5</v>
      </c>
      <c r="K138" s="16" t="s">
        <v>44</v>
      </c>
      <c r="L138" s="16" t="s">
        <v>151</v>
      </c>
      <c r="N138" s="16">
        <v>17.5</v>
      </c>
      <c r="O138" s="16">
        <v>2.5</v>
      </c>
      <c r="P138" s="16">
        <v>1</v>
      </c>
      <c r="Q138" s="16">
        <v>1</v>
      </c>
      <c r="R138">
        <v>122328979</v>
      </c>
      <c r="S138">
        <v>2098</v>
      </c>
      <c r="U138" t="e">
        <f>MATCH(D138,Отчет!#REF!,0)</f>
        <v>#REF!</v>
      </c>
    </row>
    <row r="139" spans="1:21" ht="12.75">
      <c r="A139" s="16">
        <v>185412577</v>
      </c>
      <c r="B139" s="16">
        <v>10</v>
      </c>
      <c r="C139" s="16" t="s">
        <v>38</v>
      </c>
      <c r="D139" s="16">
        <v>73947361</v>
      </c>
      <c r="E139" s="6" t="s">
        <v>132</v>
      </c>
      <c r="F139" s="6" t="s">
        <v>133</v>
      </c>
      <c r="G139" s="6" t="s">
        <v>134</v>
      </c>
      <c r="H139" s="16" t="s">
        <v>135</v>
      </c>
      <c r="I139" s="6" t="s">
        <v>161</v>
      </c>
      <c r="J139" s="16">
        <v>2.5</v>
      </c>
      <c r="K139" s="16" t="s">
        <v>44</v>
      </c>
      <c r="L139" s="16" t="s">
        <v>151</v>
      </c>
      <c r="N139" s="16">
        <v>25</v>
      </c>
      <c r="O139" s="16">
        <v>2.5</v>
      </c>
      <c r="P139" s="16">
        <v>1</v>
      </c>
      <c r="Q139" s="16">
        <v>1</v>
      </c>
      <c r="R139">
        <v>122328979</v>
      </c>
      <c r="S139">
        <v>2098</v>
      </c>
      <c r="U139" t="e">
        <f>MATCH(D139,Отчет!#REF!,0)</f>
        <v>#REF!</v>
      </c>
    </row>
    <row r="140" spans="1:21" ht="12.75">
      <c r="A140" s="16">
        <v>140090075</v>
      </c>
      <c r="B140" s="16">
        <v>8</v>
      </c>
      <c r="C140" s="16" t="s">
        <v>38</v>
      </c>
      <c r="D140" s="16">
        <v>73947340</v>
      </c>
      <c r="E140" s="6" t="s">
        <v>65</v>
      </c>
      <c r="F140" s="6" t="s">
        <v>66</v>
      </c>
      <c r="G140" s="6" t="s">
        <v>67</v>
      </c>
      <c r="H140" s="16" t="s">
        <v>68</v>
      </c>
      <c r="I140" s="6" t="s">
        <v>161</v>
      </c>
      <c r="J140" s="16">
        <v>2.5</v>
      </c>
      <c r="K140" s="16" t="s">
        <v>44</v>
      </c>
      <c r="L140" s="16" t="s">
        <v>151</v>
      </c>
      <c r="N140" s="16">
        <v>20</v>
      </c>
      <c r="O140" s="16">
        <v>2.5</v>
      </c>
      <c r="P140" s="16">
        <v>1</v>
      </c>
      <c r="Q140" s="16">
        <v>1</v>
      </c>
      <c r="R140">
        <v>122328979</v>
      </c>
      <c r="S140">
        <v>2098</v>
      </c>
      <c r="U140" t="e">
        <f>MATCH(D140,Отчет!#REF!,0)</f>
        <v>#REF!</v>
      </c>
    </row>
    <row r="141" spans="1:21" ht="12.75">
      <c r="A141" s="16">
        <v>186033623</v>
      </c>
      <c r="B141" s="16">
        <v>9</v>
      </c>
      <c r="C141" s="16" t="s">
        <v>38</v>
      </c>
      <c r="D141" s="16">
        <v>119596014</v>
      </c>
      <c r="E141" s="6" t="s">
        <v>56</v>
      </c>
      <c r="F141" s="6" t="s">
        <v>57</v>
      </c>
      <c r="G141" s="6" t="s">
        <v>58</v>
      </c>
      <c r="H141" s="16">
        <v>2202221820</v>
      </c>
      <c r="I141" s="6" t="s">
        <v>162</v>
      </c>
      <c r="J141" s="16">
        <v>2.5</v>
      </c>
      <c r="K141" s="16" t="s">
        <v>44</v>
      </c>
      <c r="L141" s="16" t="s">
        <v>151</v>
      </c>
      <c r="N141" s="16">
        <v>22.5</v>
      </c>
      <c r="O141" s="16">
        <v>2.5</v>
      </c>
      <c r="P141" s="16">
        <v>1</v>
      </c>
      <c r="Q141" s="16">
        <v>1</v>
      </c>
      <c r="R141">
        <v>144986509</v>
      </c>
      <c r="S141">
        <v>2098</v>
      </c>
      <c r="U141" t="e">
        <f>MATCH(D141,Отчет!#REF!,0)</f>
        <v>#REF!</v>
      </c>
    </row>
    <row r="142" spans="1:21" ht="12.75">
      <c r="A142" s="16">
        <v>185469725</v>
      </c>
      <c r="B142" s="16">
        <v>9</v>
      </c>
      <c r="C142" s="16" t="s">
        <v>38</v>
      </c>
      <c r="D142" s="16">
        <v>115616491</v>
      </c>
      <c r="E142" s="6" t="s">
        <v>51</v>
      </c>
      <c r="F142" s="6" t="s">
        <v>52</v>
      </c>
      <c r="G142" s="6" t="s">
        <v>53</v>
      </c>
      <c r="H142" s="16" t="s">
        <v>54</v>
      </c>
      <c r="I142" s="6" t="s">
        <v>163</v>
      </c>
      <c r="J142" s="16">
        <v>2.5</v>
      </c>
      <c r="K142" s="16" t="s">
        <v>44</v>
      </c>
      <c r="L142" s="16" t="s">
        <v>151</v>
      </c>
      <c r="N142" s="16">
        <v>22.5</v>
      </c>
      <c r="O142" s="16">
        <v>2.5</v>
      </c>
      <c r="P142" s="16">
        <v>1</v>
      </c>
      <c r="Q142" s="16">
        <v>1</v>
      </c>
      <c r="R142">
        <v>144986509</v>
      </c>
      <c r="S142">
        <v>2098</v>
      </c>
      <c r="U142" t="e">
        <f>MATCH(D142,Отчет!#REF!,0)</f>
        <v>#REF!</v>
      </c>
    </row>
    <row r="143" spans="1:21" ht="12.75">
      <c r="A143" s="16">
        <v>185469729</v>
      </c>
      <c r="B143" s="16">
        <v>10</v>
      </c>
      <c r="C143" s="16" t="s">
        <v>38</v>
      </c>
      <c r="D143" s="16">
        <v>73947347</v>
      </c>
      <c r="E143" s="6" t="s">
        <v>115</v>
      </c>
      <c r="F143" s="6" t="s">
        <v>116</v>
      </c>
      <c r="G143" s="6" t="s">
        <v>63</v>
      </c>
      <c r="H143" s="16" t="s">
        <v>117</v>
      </c>
      <c r="I143" s="6" t="s">
        <v>163</v>
      </c>
      <c r="J143" s="16">
        <v>2.5</v>
      </c>
      <c r="K143" s="16" t="s">
        <v>44</v>
      </c>
      <c r="L143" s="16" t="s">
        <v>151</v>
      </c>
      <c r="N143" s="16">
        <v>25</v>
      </c>
      <c r="O143" s="16">
        <v>2.5</v>
      </c>
      <c r="P143" s="16">
        <v>1</v>
      </c>
      <c r="Q143" s="16">
        <v>1</v>
      </c>
      <c r="R143">
        <v>144986509</v>
      </c>
      <c r="S143">
        <v>2098</v>
      </c>
      <c r="U143" t="e">
        <f>MATCH(D143,Отчет!#REF!,0)</f>
        <v>#REF!</v>
      </c>
    </row>
    <row r="144" spans="1:21" ht="12.75">
      <c r="A144" s="16">
        <v>228244121</v>
      </c>
      <c r="C144" s="16" t="s">
        <v>38</v>
      </c>
      <c r="D144" s="16">
        <v>73947347</v>
      </c>
      <c r="E144" s="6" t="s">
        <v>115</v>
      </c>
      <c r="F144" s="6" t="s">
        <v>116</v>
      </c>
      <c r="G144" s="6" t="s">
        <v>63</v>
      </c>
      <c r="H144" s="16" t="s">
        <v>117</v>
      </c>
      <c r="I144" s="6" t="s">
        <v>164</v>
      </c>
      <c r="J144" s="16">
        <v>2.5</v>
      </c>
      <c r="K144" s="16" t="s">
        <v>44</v>
      </c>
      <c r="L144" s="16" t="s">
        <v>151</v>
      </c>
      <c r="N144" s="16">
        <v>0</v>
      </c>
      <c r="O144" s="16">
        <v>2.5</v>
      </c>
      <c r="P144" s="16">
        <v>1</v>
      </c>
      <c r="Q144" s="16">
        <v>1</v>
      </c>
      <c r="U144" t="e">
        <f>MATCH(D144,Отчет!#REF!,0)</f>
        <v>#REF!</v>
      </c>
    </row>
    <row r="145" spans="1:21" ht="12.75">
      <c r="A145" s="16">
        <v>186399761</v>
      </c>
      <c r="B145" s="16">
        <v>9</v>
      </c>
      <c r="C145" s="16" t="s">
        <v>38</v>
      </c>
      <c r="D145" s="16">
        <v>76334797</v>
      </c>
      <c r="E145" s="6" t="s">
        <v>122</v>
      </c>
      <c r="F145" s="6" t="s">
        <v>123</v>
      </c>
      <c r="G145" s="6" t="s">
        <v>72</v>
      </c>
      <c r="H145" s="16" t="s">
        <v>124</v>
      </c>
      <c r="I145" s="6" t="s">
        <v>165</v>
      </c>
      <c r="J145" s="16">
        <v>2.5</v>
      </c>
      <c r="K145" s="16" t="s">
        <v>44</v>
      </c>
      <c r="L145" s="16" t="s">
        <v>151</v>
      </c>
      <c r="N145" s="16">
        <v>22.5</v>
      </c>
      <c r="O145" s="16">
        <v>2.5</v>
      </c>
      <c r="P145" s="16">
        <v>1</v>
      </c>
      <c r="Q145" s="16">
        <v>1</v>
      </c>
      <c r="R145">
        <v>144986509</v>
      </c>
      <c r="S145">
        <v>2098</v>
      </c>
      <c r="U145" t="e">
        <f>MATCH(D145,Отчет!#REF!,0)</f>
        <v>#REF!</v>
      </c>
    </row>
    <row r="146" spans="1:21" ht="12.75">
      <c r="A146" s="16">
        <v>185343750</v>
      </c>
      <c r="B146" s="16">
        <v>10</v>
      </c>
      <c r="C146" s="16" t="s">
        <v>38</v>
      </c>
      <c r="D146" s="16">
        <v>73947267</v>
      </c>
      <c r="E146" s="6" t="s">
        <v>39</v>
      </c>
      <c r="F146" s="6" t="s">
        <v>40</v>
      </c>
      <c r="G146" s="6" t="s">
        <v>41</v>
      </c>
      <c r="H146" s="16" t="s">
        <v>42</v>
      </c>
      <c r="I146" s="6" t="s">
        <v>166</v>
      </c>
      <c r="J146" s="16">
        <v>2.5</v>
      </c>
      <c r="K146" s="16" t="s">
        <v>44</v>
      </c>
      <c r="L146" s="16" t="s">
        <v>151</v>
      </c>
      <c r="N146" s="16">
        <v>25</v>
      </c>
      <c r="O146" s="16">
        <v>2.5</v>
      </c>
      <c r="P146" s="16">
        <v>1</v>
      </c>
      <c r="Q146" s="16">
        <v>1</v>
      </c>
      <c r="R146">
        <v>144986509</v>
      </c>
      <c r="S146">
        <v>2098</v>
      </c>
      <c r="U146" t="e">
        <f>MATCH(D146,Отчет!#REF!,0)</f>
        <v>#REF!</v>
      </c>
    </row>
    <row r="147" spans="1:21" ht="12.75">
      <c r="A147" s="16">
        <v>185343746</v>
      </c>
      <c r="B147" s="16">
        <v>10</v>
      </c>
      <c r="C147" s="16" t="s">
        <v>38</v>
      </c>
      <c r="D147" s="16">
        <v>73947253</v>
      </c>
      <c r="E147" s="6" t="s">
        <v>125</v>
      </c>
      <c r="F147" s="6" t="s">
        <v>126</v>
      </c>
      <c r="G147" s="6" t="s">
        <v>127</v>
      </c>
      <c r="H147" s="16" t="s">
        <v>128</v>
      </c>
      <c r="I147" s="6" t="s">
        <v>166</v>
      </c>
      <c r="J147" s="16">
        <v>2.5</v>
      </c>
      <c r="K147" s="16" t="s">
        <v>44</v>
      </c>
      <c r="L147" s="16" t="s">
        <v>151</v>
      </c>
      <c r="N147" s="16">
        <v>25</v>
      </c>
      <c r="O147" s="16">
        <v>2.5</v>
      </c>
      <c r="P147" s="16">
        <v>1</v>
      </c>
      <c r="Q147" s="16">
        <v>1</v>
      </c>
      <c r="R147">
        <v>144986509</v>
      </c>
      <c r="S147">
        <v>2098</v>
      </c>
      <c r="U147" t="e">
        <f>MATCH(D147,Отчет!#REF!,0)</f>
        <v>#REF!</v>
      </c>
    </row>
    <row r="148" spans="1:21" ht="12.75">
      <c r="A148" s="16">
        <v>185343755</v>
      </c>
      <c r="B148" s="16">
        <v>10</v>
      </c>
      <c r="C148" s="16" t="s">
        <v>60</v>
      </c>
      <c r="D148" s="16">
        <v>92203361</v>
      </c>
      <c r="E148" s="6" t="s">
        <v>118</v>
      </c>
      <c r="F148" s="6" t="s">
        <v>119</v>
      </c>
      <c r="G148" s="6" t="s">
        <v>120</v>
      </c>
      <c r="H148" s="16" t="s">
        <v>121</v>
      </c>
      <c r="I148" s="6" t="s">
        <v>166</v>
      </c>
      <c r="J148" s="16">
        <v>2.5</v>
      </c>
      <c r="K148" s="16" t="s">
        <v>44</v>
      </c>
      <c r="L148" s="16" t="s">
        <v>151</v>
      </c>
      <c r="N148" s="16">
        <v>25</v>
      </c>
      <c r="O148" s="16">
        <v>2.5</v>
      </c>
      <c r="P148" s="16">
        <v>1</v>
      </c>
      <c r="Q148" s="16">
        <v>1</v>
      </c>
      <c r="R148">
        <v>144986509</v>
      </c>
      <c r="S148">
        <v>2098</v>
      </c>
      <c r="U148" t="e">
        <f>MATCH(D148,Отчет!#REF!,0)</f>
        <v>#REF!</v>
      </c>
    </row>
    <row r="149" spans="1:21" ht="12.75">
      <c r="A149" s="16">
        <v>195400933</v>
      </c>
      <c r="B149" s="16">
        <v>10</v>
      </c>
      <c r="C149" s="16" t="s">
        <v>38</v>
      </c>
      <c r="D149" s="16">
        <v>73947396</v>
      </c>
      <c r="E149" s="6" t="s">
        <v>99</v>
      </c>
      <c r="F149" s="6" t="s">
        <v>100</v>
      </c>
      <c r="G149" s="6" t="s">
        <v>101</v>
      </c>
      <c r="H149" s="16" t="s">
        <v>102</v>
      </c>
      <c r="I149" s="6" t="s">
        <v>166</v>
      </c>
      <c r="J149" s="16">
        <v>2.5</v>
      </c>
      <c r="K149" s="16" t="s">
        <v>44</v>
      </c>
      <c r="L149" s="16" t="s">
        <v>151</v>
      </c>
      <c r="N149" s="16">
        <v>25</v>
      </c>
      <c r="O149" s="16">
        <v>2.5</v>
      </c>
      <c r="P149" s="16">
        <v>1</v>
      </c>
      <c r="Q149" s="16">
        <v>1</v>
      </c>
      <c r="R149">
        <v>144986509</v>
      </c>
      <c r="S149">
        <v>2098</v>
      </c>
      <c r="U149" t="e">
        <f>MATCH(D149,Отчет!#REF!,0)</f>
        <v>#REF!</v>
      </c>
    </row>
    <row r="150" spans="1:21" ht="12.75">
      <c r="A150" s="16">
        <v>186304077</v>
      </c>
      <c r="B150" s="16">
        <v>8</v>
      </c>
      <c r="C150" s="16" t="s">
        <v>60</v>
      </c>
      <c r="D150" s="16">
        <v>117153550</v>
      </c>
      <c r="E150" s="6" t="s">
        <v>61</v>
      </c>
      <c r="F150" s="6" t="s">
        <v>62</v>
      </c>
      <c r="G150" s="6" t="s">
        <v>63</v>
      </c>
      <c r="H150" s="16" t="s">
        <v>64</v>
      </c>
      <c r="I150" s="6" t="s">
        <v>167</v>
      </c>
      <c r="J150" s="16">
        <v>2.5</v>
      </c>
      <c r="K150" s="16" t="s">
        <v>44</v>
      </c>
      <c r="L150" s="16" t="s">
        <v>151</v>
      </c>
      <c r="N150" s="16">
        <v>20</v>
      </c>
      <c r="O150" s="16">
        <v>2.5</v>
      </c>
      <c r="P150" s="16">
        <v>1</v>
      </c>
      <c r="Q150" s="16">
        <v>0</v>
      </c>
      <c r="R150">
        <v>144986509</v>
      </c>
      <c r="S150">
        <v>2098</v>
      </c>
      <c r="U150" t="e">
        <f>MATCH(D150,Отчет!#REF!,0)</f>
        <v>#REF!</v>
      </c>
    </row>
    <row r="151" spans="1:21" ht="12.75">
      <c r="A151" s="16">
        <v>186067702</v>
      </c>
      <c r="B151" s="16">
        <v>8</v>
      </c>
      <c r="C151" s="16" t="s">
        <v>60</v>
      </c>
      <c r="D151" s="16">
        <v>92203361</v>
      </c>
      <c r="E151" s="6" t="s">
        <v>118</v>
      </c>
      <c r="F151" s="6" t="s">
        <v>119</v>
      </c>
      <c r="G151" s="6" t="s">
        <v>120</v>
      </c>
      <c r="H151" s="16" t="s">
        <v>121</v>
      </c>
      <c r="I151" s="6" t="s">
        <v>168</v>
      </c>
      <c r="J151" s="16">
        <v>2.5</v>
      </c>
      <c r="K151" s="16" t="s">
        <v>44</v>
      </c>
      <c r="L151" s="16" t="s">
        <v>151</v>
      </c>
      <c r="N151" s="16">
        <v>20</v>
      </c>
      <c r="O151" s="16">
        <v>2.5</v>
      </c>
      <c r="P151" s="16">
        <v>1</v>
      </c>
      <c r="Q151" s="16">
        <v>1</v>
      </c>
      <c r="R151">
        <v>144986509</v>
      </c>
      <c r="S151">
        <v>2098</v>
      </c>
      <c r="U151" t="e">
        <f>MATCH(D151,Отчет!#REF!,0)</f>
        <v>#REF!</v>
      </c>
    </row>
    <row r="152" spans="1:21" ht="12.75">
      <c r="A152" s="16">
        <v>186067698</v>
      </c>
      <c r="B152" s="16">
        <v>10</v>
      </c>
      <c r="C152" s="16" t="s">
        <v>38</v>
      </c>
      <c r="D152" s="16">
        <v>73947396</v>
      </c>
      <c r="E152" s="6" t="s">
        <v>99</v>
      </c>
      <c r="F152" s="6" t="s">
        <v>100</v>
      </c>
      <c r="G152" s="6" t="s">
        <v>101</v>
      </c>
      <c r="H152" s="16" t="s">
        <v>102</v>
      </c>
      <c r="I152" s="6" t="s">
        <v>168</v>
      </c>
      <c r="J152" s="16">
        <v>2.5</v>
      </c>
      <c r="K152" s="16" t="s">
        <v>44</v>
      </c>
      <c r="L152" s="16" t="s">
        <v>151</v>
      </c>
      <c r="N152" s="16">
        <v>25</v>
      </c>
      <c r="O152" s="16">
        <v>2.5</v>
      </c>
      <c r="P152" s="16">
        <v>1</v>
      </c>
      <c r="Q152" s="16">
        <v>1</v>
      </c>
      <c r="R152">
        <v>144986509</v>
      </c>
      <c r="S152">
        <v>2098</v>
      </c>
      <c r="U152" t="e">
        <f>MATCH(D152,Отчет!#REF!,0)</f>
        <v>#REF!</v>
      </c>
    </row>
    <row r="153" spans="1:21" ht="12.75">
      <c r="A153" s="16">
        <v>186067694</v>
      </c>
      <c r="B153" s="16">
        <v>10</v>
      </c>
      <c r="C153" s="16" t="s">
        <v>38</v>
      </c>
      <c r="D153" s="16">
        <v>73947403</v>
      </c>
      <c r="E153" s="6" t="s">
        <v>46</v>
      </c>
      <c r="F153" s="6" t="s">
        <v>47</v>
      </c>
      <c r="G153" s="6" t="s">
        <v>48</v>
      </c>
      <c r="H153" s="16" t="s">
        <v>49</v>
      </c>
      <c r="I153" s="6" t="s">
        <v>168</v>
      </c>
      <c r="J153" s="16">
        <v>2.5</v>
      </c>
      <c r="K153" s="16" t="s">
        <v>44</v>
      </c>
      <c r="L153" s="16" t="s">
        <v>151</v>
      </c>
      <c r="N153" s="16">
        <v>25</v>
      </c>
      <c r="O153" s="16">
        <v>2.5</v>
      </c>
      <c r="P153" s="16">
        <v>1</v>
      </c>
      <c r="Q153" s="16">
        <v>1</v>
      </c>
      <c r="R153">
        <v>144986509</v>
      </c>
      <c r="S153">
        <v>2098</v>
      </c>
      <c r="U153" t="e">
        <f>MATCH(D153,Отчет!#REF!,0)</f>
        <v>#REF!</v>
      </c>
    </row>
    <row r="154" spans="1:21" ht="12.75">
      <c r="A154" s="16">
        <v>195395223</v>
      </c>
      <c r="B154" s="16">
        <v>10</v>
      </c>
      <c r="C154" s="16" t="s">
        <v>38</v>
      </c>
      <c r="D154" s="16">
        <v>73947396</v>
      </c>
      <c r="E154" s="6" t="s">
        <v>99</v>
      </c>
      <c r="F154" s="6" t="s">
        <v>100</v>
      </c>
      <c r="G154" s="6" t="s">
        <v>101</v>
      </c>
      <c r="H154" s="16" t="s">
        <v>102</v>
      </c>
      <c r="I154" s="6" t="s">
        <v>169</v>
      </c>
      <c r="J154" s="16">
        <v>2.5</v>
      </c>
      <c r="K154" s="16" t="s">
        <v>44</v>
      </c>
      <c r="L154" s="16" t="s">
        <v>151</v>
      </c>
      <c r="N154" s="16">
        <v>0</v>
      </c>
      <c r="O154" s="16">
        <v>0</v>
      </c>
      <c r="P154" s="16">
        <v>1</v>
      </c>
      <c r="Q154" s="16">
        <v>1</v>
      </c>
      <c r="R154">
        <v>144986509</v>
      </c>
      <c r="S154">
        <v>2098</v>
      </c>
      <c r="U154" t="e">
        <f>MATCH(D154,Отчет!#REF!,0)</f>
        <v>#REF!</v>
      </c>
    </row>
    <row r="155" spans="1:21" ht="12.75">
      <c r="A155" s="16">
        <v>185515338</v>
      </c>
      <c r="B155" s="16">
        <v>6</v>
      </c>
      <c r="C155" s="16" t="s">
        <v>38</v>
      </c>
      <c r="D155" s="16">
        <v>73947232</v>
      </c>
      <c r="E155" s="6" t="s">
        <v>129</v>
      </c>
      <c r="F155" s="6" t="s">
        <v>130</v>
      </c>
      <c r="G155" s="6" t="s">
        <v>101</v>
      </c>
      <c r="H155" s="16" t="s">
        <v>131</v>
      </c>
      <c r="I155" s="6" t="s">
        <v>169</v>
      </c>
      <c r="J155" s="16">
        <v>2.5</v>
      </c>
      <c r="K155" s="16" t="s">
        <v>44</v>
      </c>
      <c r="L155" s="16" t="s">
        <v>151</v>
      </c>
      <c r="N155" s="16">
        <v>15</v>
      </c>
      <c r="O155" s="16">
        <v>2.5</v>
      </c>
      <c r="P155" s="16">
        <v>1</v>
      </c>
      <c r="Q155" s="16">
        <v>1</v>
      </c>
      <c r="R155">
        <v>144986509</v>
      </c>
      <c r="S155">
        <v>2098</v>
      </c>
      <c r="U155" t="e">
        <f>MATCH(D155,Отчет!#REF!,0)</f>
        <v>#REF!</v>
      </c>
    </row>
    <row r="156" spans="1:21" ht="12.75">
      <c r="A156" s="16">
        <v>186068917</v>
      </c>
      <c r="B156" s="16">
        <v>10</v>
      </c>
      <c r="C156" s="16" t="s">
        <v>38</v>
      </c>
      <c r="D156" s="16">
        <v>76334797</v>
      </c>
      <c r="E156" s="6" t="s">
        <v>122</v>
      </c>
      <c r="F156" s="6" t="s">
        <v>123</v>
      </c>
      <c r="G156" s="6" t="s">
        <v>72</v>
      </c>
      <c r="H156" s="16" t="s">
        <v>124</v>
      </c>
      <c r="I156" s="6" t="s">
        <v>170</v>
      </c>
      <c r="J156" s="16">
        <v>2.5</v>
      </c>
      <c r="K156" s="16" t="s">
        <v>44</v>
      </c>
      <c r="L156" s="16" t="s">
        <v>151</v>
      </c>
      <c r="N156" s="16">
        <v>25</v>
      </c>
      <c r="O156" s="16">
        <v>2.5</v>
      </c>
      <c r="P156" s="16">
        <v>1</v>
      </c>
      <c r="Q156" s="16">
        <v>1</v>
      </c>
      <c r="R156">
        <v>144986509</v>
      </c>
      <c r="S156">
        <v>2098</v>
      </c>
      <c r="U156" t="e">
        <f>MATCH(D156,Отчет!#REF!,0)</f>
        <v>#REF!</v>
      </c>
    </row>
    <row r="157" spans="1:21" ht="12.75">
      <c r="A157" s="16">
        <v>186068922</v>
      </c>
      <c r="B157" s="16">
        <v>10</v>
      </c>
      <c r="C157" s="16" t="s">
        <v>38</v>
      </c>
      <c r="D157" s="16">
        <v>73947326</v>
      </c>
      <c r="E157" s="6" t="s">
        <v>104</v>
      </c>
      <c r="F157" s="6" t="s">
        <v>105</v>
      </c>
      <c r="G157" s="6" t="s">
        <v>63</v>
      </c>
      <c r="H157" s="16" t="s">
        <v>106</v>
      </c>
      <c r="I157" s="6" t="s">
        <v>170</v>
      </c>
      <c r="J157" s="16">
        <v>2.5</v>
      </c>
      <c r="K157" s="16" t="s">
        <v>44</v>
      </c>
      <c r="L157" s="16" t="s">
        <v>151</v>
      </c>
      <c r="N157" s="16">
        <v>25</v>
      </c>
      <c r="O157" s="16">
        <v>2.5</v>
      </c>
      <c r="P157" s="16">
        <v>1</v>
      </c>
      <c r="Q157" s="16">
        <v>1</v>
      </c>
      <c r="R157">
        <v>144986509</v>
      </c>
      <c r="S157">
        <v>2098</v>
      </c>
      <c r="U157" t="e">
        <f>MATCH(D157,Отчет!#REF!,0)</f>
        <v>#REF!</v>
      </c>
    </row>
    <row r="158" spans="1:21" ht="12.75">
      <c r="A158" s="16">
        <v>186068926</v>
      </c>
      <c r="B158" s="16">
        <v>10</v>
      </c>
      <c r="C158" s="16" t="s">
        <v>38</v>
      </c>
      <c r="D158" s="16">
        <v>115616491</v>
      </c>
      <c r="E158" s="6" t="s">
        <v>51</v>
      </c>
      <c r="F158" s="6" t="s">
        <v>52</v>
      </c>
      <c r="G158" s="6" t="s">
        <v>53</v>
      </c>
      <c r="H158" s="16" t="s">
        <v>54</v>
      </c>
      <c r="I158" s="6" t="s">
        <v>170</v>
      </c>
      <c r="J158" s="16">
        <v>2.5</v>
      </c>
      <c r="K158" s="16" t="s">
        <v>44</v>
      </c>
      <c r="L158" s="16" t="s">
        <v>151</v>
      </c>
      <c r="N158" s="16">
        <v>25</v>
      </c>
      <c r="O158" s="16">
        <v>2.5</v>
      </c>
      <c r="P158" s="16">
        <v>1</v>
      </c>
      <c r="Q158" s="16">
        <v>1</v>
      </c>
      <c r="R158">
        <v>144986509</v>
      </c>
      <c r="S158">
        <v>2098</v>
      </c>
      <c r="U158" t="e">
        <f>MATCH(D158,Отчет!#REF!,0)</f>
        <v>#REF!</v>
      </c>
    </row>
    <row r="159" spans="1:21" ht="12.75">
      <c r="A159" s="16">
        <v>186068930</v>
      </c>
      <c r="B159" s="16">
        <v>10</v>
      </c>
      <c r="C159" s="16" t="s">
        <v>38</v>
      </c>
      <c r="D159" s="16">
        <v>73947253</v>
      </c>
      <c r="E159" s="6" t="s">
        <v>125</v>
      </c>
      <c r="F159" s="6" t="s">
        <v>126</v>
      </c>
      <c r="G159" s="6" t="s">
        <v>127</v>
      </c>
      <c r="H159" s="16" t="s">
        <v>128</v>
      </c>
      <c r="I159" s="6" t="s">
        <v>170</v>
      </c>
      <c r="J159" s="16">
        <v>2.5</v>
      </c>
      <c r="K159" s="16" t="s">
        <v>44</v>
      </c>
      <c r="L159" s="16" t="s">
        <v>151</v>
      </c>
      <c r="N159" s="16">
        <v>25</v>
      </c>
      <c r="O159" s="16">
        <v>2.5</v>
      </c>
      <c r="P159" s="16">
        <v>1</v>
      </c>
      <c r="Q159" s="16">
        <v>1</v>
      </c>
      <c r="R159">
        <v>144986509</v>
      </c>
      <c r="S159">
        <v>2098</v>
      </c>
      <c r="U159" t="e">
        <f>MATCH(D159,Отчет!#REF!,0)</f>
        <v>#REF!</v>
      </c>
    </row>
    <row r="160" spans="1:21" ht="12.75">
      <c r="A160" s="16">
        <v>186056700</v>
      </c>
      <c r="B160" s="16">
        <v>10</v>
      </c>
      <c r="C160" s="16" t="s">
        <v>38</v>
      </c>
      <c r="D160" s="16">
        <v>73947253</v>
      </c>
      <c r="E160" s="6" t="s">
        <v>125</v>
      </c>
      <c r="F160" s="6" t="s">
        <v>126</v>
      </c>
      <c r="G160" s="6" t="s">
        <v>127</v>
      </c>
      <c r="H160" s="16" t="s">
        <v>128</v>
      </c>
      <c r="I160" s="6" t="s">
        <v>171</v>
      </c>
      <c r="J160" s="16">
        <v>2.5</v>
      </c>
      <c r="K160" s="16" t="s">
        <v>44</v>
      </c>
      <c r="L160" s="16" t="s">
        <v>151</v>
      </c>
      <c r="N160" s="16">
        <v>25</v>
      </c>
      <c r="O160" s="16">
        <v>2.5</v>
      </c>
      <c r="P160" s="16">
        <v>1</v>
      </c>
      <c r="Q160" s="16">
        <v>1</v>
      </c>
      <c r="R160">
        <v>144986509</v>
      </c>
      <c r="S160">
        <v>2098</v>
      </c>
      <c r="U160" t="e">
        <f>MATCH(D160,Отчет!#REF!,0)</f>
        <v>#REF!</v>
      </c>
    </row>
    <row r="161" spans="1:21" ht="12.75">
      <c r="A161" s="16">
        <v>186790757</v>
      </c>
      <c r="B161" s="16">
        <v>4</v>
      </c>
      <c r="C161" s="16" t="s">
        <v>60</v>
      </c>
      <c r="D161" s="16">
        <v>73947382</v>
      </c>
      <c r="E161" s="6" t="s">
        <v>111</v>
      </c>
      <c r="F161" s="6" t="s">
        <v>112</v>
      </c>
      <c r="G161" s="6" t="s">
        <v>113</v>
      </c>
      <c r="H161" s="16" t="s">
        <v>114</v>
      </c>
      <c r="I161" s="6" t="s">
        <v>172</v>
      </c>
      <c r="J161" s="16">
        <v>2.5</v>
      </c>
      <c r="K161" s="16" t="s">
        <v>44</v>
      </c>
      <c r="L161" s="16" t="s">
        <v>151</v>
      </c>
      <c r="N161" s="16">
        <v>10</v>
      </c>
      <c r="O161" s="16">
        <v>2.5</v>
      </c>
      <c r="P161" s="16">
        <v>1</v>
      </c>
      <c r="Q161" s="16">
        <v>1</v>
      </c>
      <c r="R161">
        <v>144986509</v>
      </c>
      <c r="S161">
        <v>2098</v>
      </c>
      <c r="U161" t="e">
        <f>MATCH(D161,Отчет!#REF!,0)</f>
        <v>#REF!</v>
      </c>
    </row>
    <row r="162" spans="1:21" ht="12.75">
      <c r="A162" s="16">
        <v>186397947</v>
      </c>
      <c r="B162" s="16">
        <v>10</v>
      </c>
      <c r="C162" s="16" t="s">
        <v>38</v>
      </c>
      <c r="D162" s="16">
        <v>76334797</v>
      </c>
      <c r="E162" s="6" t="s">
        <v>122</v>
      </c>
      <c r="F162" s="6" t="s">
        <v>123</v>
      </c>
      <c r="G162" s="6" t="s">
        <v>72</v>
      </c>
      <c r="H162" s="16" t="s">
        <v>124</v>
      </c>
      <c r="I162" s="6" t="s">
        <v>173</v>
      </c>
      <c r="J162" s="16">
        <v>2.5</v>
      </c>
      <c r="K162" s="16" t="s">
        <v>44</v>
      </c>
      <c r="L162" s="16" t="s">
        <v>151</v>
      </c>
      <c r="N162" s="16">
        <v>25</v>
      </c>
      <c r="O162" s="16">
        <v>2.5</v>
      </c>
      <c r="P162" s="16">
        <v>1</v>
      </c>
      <c r="Q162" s="16">
        <v>1</v>
      </c>
      <c r="R162">
        <v>144986509</v>
      </c>
      <c r="S162">
        <v>2098</v>
      </c>
      <c r="U162" t="e">
        <f>MATCH(D162,Отчет!#REF!,0)</f>
        <v>#REF!</v>
      </c>
    </row>
    <row r="163" spans="1:21" ht="12.75">
      <c r="A163" s="16">
        <v>185351771</v>
      </c>
      <c r="B163" s="16">
        <v>10</v>
      </c>
      <c r="C163" s="16" t="s">
        <v>38</v>
      </c>
      <c r="D163" s="16">
        <v>73947267</v>
      </c>
      <c r="E163" s="6" t="s">
        <v>39</v>
      </c>
      <c r="F163" s="6" t="s">
        <v>40</v>
      </c>
      <c r="G163" s="6" t="s">
        <v>41</v>
      </c>
      <c r="H163" s="16" t="s">
        <v>42</v>
      </c>
      <c r="I163" s="6" t="s">
        <v>174</v>
      </c>
      <c r="J163" s="16">
        <v>2.5</v>
      </c>
      <c r="K163" s="16" t="s">
        <v>44</v>
      </c>
      <c r="L163" s="16" t="s">
        <v>151</v>
      </c>
      <c r="N163" s="16">
        <v>25</v>
      </c>
      <c r="O163" s="16">
        <v>2.5</v>
      </c>
      <c r="P163" s="16">
        <v>1</v>
      </c>
      <c r="Q163" s="16">
        <v>1</v>
      </c>
      <c r="R163">
        <v>144986509</v>
      </c>
      <c r="S163">
        <v>2098</v>
      </c>
      <c r="U163" t="e">
        <f>MATCH(D163,Отчет!#REF!,0)</f>
        <v>#REF!</v>
      </c>
    </row>
    <row r="164" spans="1:21" ht="12.75">
      <c r="A164" s="16">
        <v>185351761</v>
      </c>
      <c r="B164" s="16">
        <v>9</v>
      </c>
      <c r="C164" s="16" t="s">
        <v>38</v>
      </c>
      <c r="D164" s="16">
        <v>73947232</v>
      </c>
      <c r="E164" s="6" t="s">
        <v>129</v>
      </c>
      <c r="F164" s="6" t="s">
        <v>130</v>
      </c>
      <c r="G164" s="6" t="s">
        <v>101</v>
      </c>
      <c r="H164" s="16" t="s">
        <v>131</v>
      </c>
      <c r="I164" s="6" t="s">
        <v>174</v>
      </c>
      <c r="J164" s="16">
        <v>2.5</v>
      </c>
      <c r="K164" s="16" t="s">
        <v>44</v>
      </c>
      <c r="L164" s="16" t="s">
        <v>151</v>
      </c>
      <c r="N164" s="16">
        <v>22.5</v>
      </c>
      <c r="O164" s="16">
        <v>2.5</v>
      </c>
      <c r="P164" s="16">
        <v>1</v>
      </c>
      <c r="Q164" s="16">
        <v>1</v>
      </c>
      <c r="R164">
        <v>144986509</v>
      </c>
      <c r="S164">
        <v>2098</v>
      </c>
      <c r="U164" t="e">
        <f>MATCH(D164,Отчет!#REF!,0)</f>
        <v>#REF!</v>
      </c>
    </row>
    <row r="165" spans="1:21" ht="12.75">
      <c r="A165" s="16">
        <v>185351756</v>
      </c>
      <c r="B165" s="16">
        <v>6</v>
      </c>
      <c r="C165" s="16" t="s">
        <v>38</v>
      </c>
      <c r="D165" s="16">
        <v>73947326</v>
      </c>
      <c r="E165" s="6" t="s">
        <v>104</v>
      </c>
      <c r="F165" s="6" t="s">
        <v>105</v>
      </c>
      <c r="G165" s="6" t="s">
        <v>63</v>
      </c>
      <c r="H165" s="16" t="s">
        <v>106</v>
      </c>
      <c r="I165" s="6" t="s">
        <v>174</v>
      </c>
      <c r="J165" s="16">
        <v>2.5</v>
      </c>
      <c r="K165" s="16" t="s">
        <v>44</v>
      </c>
      <c r="L165" s="16" t="s">
        <v>151</v>
      </c>
      <c r="N165" s="16">
        <v>15</v>
      </c>
      <c r="O165" s="16">
        <v>2.5</v>
      </c>
      <c r="P165" s="16">
        <v>1</v>
      </c>
      <c r="Q165" s="16">
        <v>1</v>
      </c>
      <c r="R165">
        <v>144986509</v>
      </c>
      <c r="S165">
        <v>2098</v>
      </c>
      <c r="U165" t="e">
        <f>MATCH(D165,Отчет!#REF!,0)</f>
        <v>#REF!</v>
      </c>
    </row>
    <row r="166" spans="1:21" ht="12.75">
      <c r="A166" s="16">
        <v>185351746</v>
      </c>
      <c r="B166" s="16">
        <v>10</v>
      </c>
      <c r="C166" s="16" t="s">
        <v>38</v>
      </c>
      <c r="D166" s="16">
        <v>115616491</v>
      </c>
      <c r="E166" s="6" t="s">
        <v>51</v>
      </c>
      <c r="F166" s="6" t="s">
        <v>52</v>
      </c>
      <c r="G166" s="6" t="s">
        <v>53</v>
      </c>
      <c r="H166" s="16" t="s">
        <v>54</v>
      </c>
      <c r="I166" s="6" t="s">
        <v>174</v>
      </c>
      <c r="J166" s="16">
        <v>2.5</v>
      </c>
      <c r="K166" s="16" t="s">
        <v>44</v>
      </c>
      <c r="L166" s="16" t="s">
        <v>151</v>
      </c>
      <c r="N166" s="16">
        <v>0</v>
      </c>
      <c r="O166" s="16">
        <v>0</v>
      </c>
      <c r="P166" s="16">
        <v>1</v>
      </c>
      <c r="Q166" s="16">
        <v>1</v>
      </c>
      <c r="R166">
        <v>144986509</v>
      </c>
      <c r="S166">
        <v>2098</v>
      </c>
      <c r="U166" t="e">
        <f>MATCH(D166,Отчет!#REF!,0)</f>
        <v>#REF!</v>
      </c>
    </row>
    <row r="167" spans="1:21" ht="12.75">
      <c r="A167" s="16">
        <v>163206635</v>
      </c>
      <c r="B167" s="16">
        <v>7</v>
      </c>
      <c r="C167" s="16" t="s">
        <v>60</v>
      </c>
      <c r="D167" s="16">
        <v>74122463</v>
      </c>
      <c r="E167" s="6" t="s">
        <v>74</v>
      </c>
      <c r="F167" s="6" t="s">
        <v>75</v>
      </c>
      <c r="G167" s="6" t="s">
        <v>76</v>
      </c>
      <c r="H167" s="16" t="s">
        <v>77</v>
      </c>
      <c r="I167" s="6" t="s">
        <v>175</v>
      </c>
      <c r="J167" s="16">
        <v>2.5</v>
      </c>
      <c r="K167" s="16" t="s">
        <v>44</v>
      </c>
      <c r="L167" s="16" t="s">
        <v>151</v>
      </c>
      <c r="N167" s="16">
        <v>17.5</v>
      </c>
      <c r="O167" s="16">
        <v>2.5</v>
      </c>
      <c r="P167" s="16">
        <v>1</v>
      </c>
      <c r="Q167" s="16">
        <v>0</v>
      </c>
      <c r="R167">
        <v>144986509</v>
      </c>
      <c r="S167">
        <v>2098</v>
      </c>
      <c r="U167" t="e">
        <f>MATCH(D167,Отчет!#REF!,0)</f>
        <v>#REF!</v>
      </c>
    </row>
    <row r="168" spans="1:21" ht="12.75">
      <c r="A168" s="16">
        <v>163206631</v>
      </c>
      <c r="B168" s="16">
        <v>9</v>
      </c>
      <c r="C168" s="16" t="s">
        <v>38</v>
      </c>
      <c r="D168" s="16">
        <v>73947396</v>
      </c>
      <c r="E168" s="6" t="s">
        <v>99</v>
      </c>
      <c r="F168" s="6" t="s">
        <v>100</v>
      </c>
      <c r="G168" s="6" t="s">
        <v>101</v>
      </c>
      <c r="H168" s="16" t="s">
        <v>102</v>
      </c>
      <c r="I168" s="6" t="s">
        <v>175</v>
      </c>
      <c r="J168" s="16">
        <v>2.5</v>
      </c>
      <c r="K168" s="16" t="s">
        <v>44</v>
      </c>
      <c r="L168" s="16" t="s">
        <v>151</v>
      </c>
      <c r="N168" s="16">
        <v>22.5</v>
      </c>
      <c r="O168" s="16">
        <v>2.5</v>
      </c>
      <c r="P168" s="16">
        <v>1</v>
      </c>
      <c r="Q168" s="16">
        <v>1</v>
      </c>
      <c r="R168">
        <v>144986509</v>
      </c>
      <c r="S168">
        <v>2098</v>
      </c>
      <c r="U168" t="e">
        <f>MATCH(D168,Отчет!#REF!,0)</f>
        <v>#REF!</v>
      </c>
    </row>
    <row r="169" spans="1:21" ht="12.75">
      <c r="A169" s="16">
        <v>186127703</v>
      </c>
      <c r="B169" s="16">
        <v>10</v>
      </c>
      <c r="C169" s="16" t="s">
        <v>38</v>
      </c>
      <c r="D169" s="16">
        <v>76504746</v>
      </c>
      <c r="E169" s="6" t="s">
        <v>107</v>
      </c>
      <c r="F169" s="6" t="s">
        <v>108</v>
      </c>
      <c r="G169" s="6" t="s">
        <v>109</v>
      </c>
      <c r="H169" s="16" t="s">
        <v>110</v>
      </c>
      <c r="I169" s="6" t="s">
        <v>176</v>
      </c>
      <c r="J169" s="16">
        <v>2.5</v>
      </c>
      <c r="K169" s="16" t="s">
        <v>44</v>
      </c>
      <c r="L169" s="16" t="s">
        <v>151</v>
      </c>
      <c r="N169" s="16">
        <v>25</v>
      </c>
      <c r="O169" s="16">
        <v>2.5</v>
      </c>
      <c r="P169" s="16">
        <v>1</v>
      </c>
      <c r="Q169" s="16">
        <v>1</v>
      </c>
      <c r="R169">
        <v>144986509</v>
      </c>
      <c r="S169">
        <v>2098</v>
      </c>
      <c r="U169" t="e">
        <f>MATCH(D169,Отчет!#REF!,0)</f>
        <v>#REF!</v>
      </c>
    </row>
    <row r="170" spans="1:21" ht="12.75">
      <c r="A170" s="16">
        <v>186127708</v>
      </c>
      <c r="B170" s="16">
        <v>8</v>
      </c>
      <c r="C170" s="16" t="s">
        <v>38</v>
      </c>
      <c r="D170" s="16">
        <v>73947232</v>
      </c>
      <c r="E170" s="6" t="s">
        <v>129</v>
      </c>
      <c r="F170" s="6" t="s">
        <v>130</v>
      </c>
      <c r="G170" s="6" t="s">
        <v>101</v>
      </c>
      <c r="H170" s="16" t="s">
        <v>131</v>
      </c>
      <c r="I170" s="6" t="s">
        <v>176</v>
      </c>
      <c r="J170" s="16">
        <v>2.5</v>
      </c>
      <c r="K170" s="16" t="s">
        <v>44</v>
      </c>
      <c r="L170" s="16" t="s">
        <v>151</v>
      </c>
      <c r="N170" s="16">
        <v>20</v>
      </c>
      <c r="O170" s="16">
        <v>2.5</v>
      </c>
      <c r="P170" s="16">
        <v>1</v>
      </c>
      <c r="Q170" s="16">
        <v>1</v>
      </c>
      <c r="R170">
        <v>144986509</v>
      </c>
      <c r="S170">
        <v>2098</v>
      </c>
      <c r="U170" t="e">
        <f>MATCH(D170,Отчет!#REF!,0)</f>
        <v>#REF!</v>
      </c>
    </row>
    <row r="171" spans="1:21" ht="12.75">
      <c r="A171" s="16">
        <v>185518017</v>
      </c>
      <c r="B171" s="16">
        <v>9</v>
      </c>
      <c r="C171" s="16" t="s">
        <v>38</v>
      </c>
      <c r="D171" s="16">
        <v>73947361</v>
      </c>
      <c r="E171" s="6" t="s">
        <v>132</v>
      </c>
      <c r="F171" s="6" t="s">
        <v>133</v>
      </c>
      <c r="G171" s="6" t="s">
        <v>134</v>
      </c>
      <c r="H171" s="16" t="s">
        <v>135</v>
      </c>
      <c r="I171" s="6" t="s">
        <v>177</v>
      </c>
      <c r="J171" s="16">
        <v>2.5</v>
      </c>
      <c r="K171" s="16" t="s">
        <v>44</v>
      </c>
      <c r="L171" s="16" t="s">
        <v>151</v>
      </c>
      <c r="N171" s="16">
        <v>22.5</v>
      </c>
      <c r="O171" s="16">
        <v>2.5</v>
      </c>
      <c r="P171" s="16">
        <v>1</v>
      </c>
      <c r="Q171" s="16">
        <v>1</v>
      </c>
      <c r="R171">
        <v>144986509</v>
      </c>
      <c r="S171">
        <v>2098</v>
      </c>
      <c r="U171" t="e">
        <f>MATCH(D171,Отчет!#REF!,0)</f>
        <v>#REF!</v>
      </c>
    </row>
    <row r="172" spans="1:21" ht="12.75">
      <c r="A172" s="16">
        <v>185518021</v>
      </c>
      <c r="B172" s="16">
        <v>8</v>
      </c>
      <c r="C172" s="16" t="s">
        <v>38</v>
      </c>
      <c r="D172" s="16">
        <v>73947347</v>
      </c>
      <c r="E172" s="6" t="s">
        <v>115</v>
      </c>
      <c r="F172" s="6" t="s">
        <v>116</v>
      </c>
      <c r="G172" s="6" t="s">
        <v>63</v>
      </c>
      <c r="H172" s="16" t="s">
        <v>117</v>
      </c>
      <c r="I172" s="6" t="s">
        <v>177</v>
      </c>
      <c r="J172" s="16">
        <v>2.5</v>
      </c>
      <c r="K172" s="16" t="s">
        <v>44</v>
      </c>
      <c r="L172" s="16" t="s">
        <v>151</v>
      </c>
      <c r="N172" s="16">
        <v>20</v>
      </c>
      <c r="O172" s="16">
        <v>2.5</v>
      </c>
      <c r="P172" s="16">
        <v>1</v>
      </c>
      <c r="Q172" s="16">
        <v>1</v>
      </c>
      <c r="R172">
        <v>144986509</v>
      </c>
      <c r="S172">
        <v>2098</v>
      </c>
      <c r="U172" t="e">
        <f>MATCH(D172,Отчет!#REF!,0)</f>
        <v>#REF!</v>
      </c>
    </row>
    <row r="173" spans="1:21" ht="12.75">
      <c r="A173" s="16">
        <v>186252677</v>
      </c>
      <c r="B173" s="16">
        <v>10</v>
      </c>
      <c r="C173" s="16" t="s">
        <v>60</v>
      </c>
      <c r="D173" s="16">
        <v>92203361</v>
      </c>
      <c r="E173" s="6" t="s">
        <v>118</v>
      </c>
      <c r="F173" s="6" t="s">
        <v>119</v>
      </c>
      <c r="G173" s="6" t="s">
        <v>120</v>
      </c>
      <c r="H173" s="16" t="s">
        <v>121</v>
      </c>
      <c r="I173" s="6" t="s">
        <v>178</v>
      </c>
      <c r="J173" s="16">
        <v>2.5</v>
      </c>
      <c r="K173" s="16" t="s">
        <v>44</v>
      </c>
      <c r="L173" s="16" t="s">
        <v>151</v>
      </c>
      <c r="N173" s="16">
        <v>25</v>
      </c>
      <c r="O173" s="16">
        <v>2.5</v>
      </c>
      <c r="P173" s="16">
        <v>1</v>
      </c>
      <c r="Q173" s="16">
        <v>1</v>
      </c>
      <c r="R173">
        <v>144986509</v>
      </c>
      <c r="S173">
        <v>2098</v>
      </c>
      <c r="U173" t="e">
        <f>MATCH(D173,Отчет!#REF!,0)</f>
        <v>#REF!</v>
      </c>
    </row>
    <row r="174" spans="1:21" ht="12.75">
      <c r="A174" s="16">
        <v>148308538</v>
      </c>
      <c r="B174" s="16">
        <v>9</v>
      </c>
      <c r="C174" s="16" t="s">
        <v>60</v>
      </c>
      <c r="D174" s="16">
        <v>73947382</v>
      </c>
      <c r="E174" s="6" t="s">
        <v>111</v>
      </c>
      <c r="F174" s="6" t="s">
        <v>112</v>
      </c>
      <c r="G174" s="6" t="s">
        <v>113</v>
      </c>
      <c r="H174" s="16" t="s">
        <v>114</v>
      </c>
      <c r="I174" s="6" t="s">
        <v>103</v>
      </c>
      <c r="J174" s="16">
        <v>1.25</v>
      </c>
      <c r="K174" s="16" t="s">
        <v>44</v>
      </c>
      <c r="L174" s="16" t="s">
        <v>151</v>
      </c>
      <c r="N174" s="16">
        <v>11.25</v>
      </c>
      <c r="O174" s="16">
        <v>1.25</v>
      </c>
      <c r="P174" s="16">
        <v>1</v>
      </c>
      <c r="Q174" s="16">
        <v>1</v>
      </c>
      <c r="R174">
        <v>122328979</v>
      </c>
      <c r="S174">
        <v>2098</v>
      </c>
      <c r="U174" t="e">
        <f>MATCH(D174,Отчет!#REF!,0)</f>
        <v>#REF!</v>
      </c>
    </row>
    <row r="175" spans="1:21" ht="12.75">
      <c r="A175" s="16">
        <v>140498616</v>
      </c>
      <c r="B175" s="16">
        <v>9</v>
      </c>
      <c r="C175" s="16" t="s">
        <v>38</v>
      </c>
      <c r="D175" s="16">
        <v>73947347</v>
      </c>
      <c r="E175" s="6" t="s">
        <v>115</v>
      </c>
      <c r="F175" s="6" t="s">
        <v>116</v>
      </c>
      <c r="G175" s="6" t="s">
        <v>63</v>
      </c>
      <c r="H175" s="16" t="s">
        <v>117</v>
      </c>
      <c r="I175" s="6" t="s">
        <v>103</v>
      </c>
      <c r="J175" s="16">
        <v>1.25</v>
      </c>
      <c r="K175" s="16" t="s">
        <v>44</v>
      </c>
      <c r="L175" s="16" t="s">
        <v>151</v>
      </c>
      <c r="N175" s="16">
        <v>11.25</v>
      </c>
      <c r="O175" s="16">
        <v>1.25</v>
      </c>
      <c r="P175" s="16">
        <v>1</v>
      </c>
      <c r="Q175" s="16">
        <v>1</v>
      </c>
      <c r="R175">
        <v>122328979</v>
      </c>
      <c r="S175">
        <v>2098</v>
      </c>
      <c r="U175" t="e">
        <f>MATCH(D175,Отчет!#REF!,0)</f>
        <v>#REF!</v>
      </c>
    </row>
    <row r="176" spans="1:21" ht="12.75">
      <c r="A176" s="16">
        <v>140498608</v>
      </c>
      <c r="B176" s="16">
        <v>9</v>
      </c>
      <c r="C176" s="16" t="s">
        <v>38</v>
      </c>
      <c r="D176" s="16">
        <v>73947361</v>
      </c>
      <c r="E176" s="6" t="s">
        <v>132</v>
      </c>
      <c r="F176" s="6" t="s">
        <v>133</v>
      </c>
      <c r="G176" s="6" t="s">
        <v>134</v>
      </c>
      <c r="H176" s="16" t="s">
        <v>135</v>
      </c>
      <c r="I176" s="6" t="s">
        <v>103</v>
      </c>
      <c r="J176" s="16">
        <v>1.25</v>
      </c>
      <c r="K176" s="16" t="s">
        <v>44</v>
      </c>
      <c r="L176" s="16" t="s">
        <v>151</v>
      </c>
      <c r="N176" s="16">
        <v>11.25</v>
      </c>
      <c r="O176" s="16">
        <v>1.25</v>
      </c>
      <c r="P176" s="16">
        <v>1</v>
      </c>
      <c r="Q176" s="16">
        <v>1</v>
      </c>
      <c r="R176">
        <v>122328979</v>
      </c>
      <c r="S176">
        <v>2098</v>
      </c>
      <c r="U176" t="e">
        <f>MATCH(D176,Отчет!#REF!,0)</f>
        <v>#REF!</v>
      </c>
    </row>
    <row r="177" spans="1:21" ht="12.75">
      <c r="A177" s="16">
        <v>140498600</v>
      </c>
      <c r="B177" s="16">
        <v>9</v>
      </c>
      <c r="C177" s="16" t="s">
        <v>38</v>
      </c>
      <c r="D177" s="16">
        <v>73947232</v>
      </c>
      <c r="E177" s="6" t="s">
        <v>129</v>
      </c>
      <c r="F177" s="6" t="s">
        <v>130</v>
      </c>
      <c r="G177" s="6" t="s">
        <v>101</v>
      </c>
      <c r="H177" s="16" t="s">
        <v>131</v>
      </c>
      <c r="I177" s="6" t="s">
        <v>103</v>
      </c>
      <c r="J177" s="16">
        <v>1.25</v>
      </c>
      <c r="K177" s="16" t="s">
        <v>44</v>
      </c>
      <c r="L177" s="16" t="s">
        <v>151</v>
      </c>
      <c r="N177" s="16">
        <v>11.25</v>
      </c>
      <c r="O177" s="16">
        <v>1.25</v>
      </c>
      <c r="P177" s="16">
        <v>1</v>
      </c>
      <c r="Q177" s="16">
        <v>1</v>
      </c>
      <c r="R177">
        <v>122328979</v>
      </c>
      <c r="S177">
        <v>2098</v>
      </c>
      <c r="U177" t="e">
        <f>MATCH(D177,Отчет!#REF!,0)</f>
        <v>#REF!</v>
      </c>
    </row>
    <row r="178" spans="1:21" ht="12.75">
      <c r="A178" s="16">
        <v>140498584</v>
      </c>
      <c r="B178" s="16">
        <v>10</v>
      </c>
      <c r="C178" s="16" t="s">
        <v>38</v>
      </c>
      <c r="D178" s="16">
        <v>115616491</v>
      </c>
      <c r="E178" s="6" t="s">
        <v>51</v>
      </c>
      <c r="F178" s="6" t="s">
        <v>52</v>
      </c>
      <c r="G178" s="6" t="s">
        <v>53</v>
      </c>
      <c r="H178" s="16" t="s">
        <v>54</v>
      </c>
      <c r="I178" s="6" t="s">
        <v>103</v>
      </c>
      <c r="J178" s="16">
        <v>1.25</v>
      </c>
      <c r="K178" s="16" t="s">
        <v>44</v>
      </c>
      <c r="L178" s="16" t="s">
        <v>151</v>
      </c>
      <c r="N178" s="16">
        <v>12.5</v>
      </c>
      <c r="O178" s="16">
        <v>1.25</v>
      </c>
      <c r="P178" s="16">
        <v>1</v>
      </c>
      <c r="Q178" s="16">
        <v>1</v>
      </c>
      <c r="R178">
        <v>122328979</v>
      </c>
      <c r="S178">
        <v>2098</v>
      </c>
      <c r="U178" t="e">
        <f>MATCH(D178,Отчет!#REF!,0)</f>
        <v>#REF!</v>
      </c>
    </row>
    <row r="179" spans="1:21" ht="12.75">
      <c r="A179" s="16">
        <v>140498576</v>
      </c>
      <c r="B179" s="16">
        <v>10</v>
      </c>
      <c r="C179" s="16" t="s">
        <v>38</v>
      </c>
      <c r="D179" s="16">
        <v>73947253</v>
      </c>
      <c r="E179" s="6" t="s">
        <v>125</v>
      </c>
      <c r="F179" s="6" t="s">
        <v>126</v>
      </c>
      <c r="G179" s="6" t="s">
        <v>127</v>
      </c>
      <c r="H179" s="16" t="s">
        <v>128</v>
      </c>
      <c r="I179" s="6" t="s">
        <v>103</v>
      </c>
      <c r="J179" s="16">
        <v>1.25</v>
      </c>
      <c r="K179" s="16" t="s">
        <v>44</v>
      </c>
      <c r="L179" s="16" t="s">
        <v>151</v>
      </c>
      <c r="N179" s="16">
        <v>12.5</v>
      </c>
      <c r="O179" s="16">
        <v>1.25</v>
      </c>
      <c r="P179" s="16">
        <v>1</v>
      </c>
      <c r="Q179" s="16">
        <v>1</v>
      </c>
      <c r="R179">
        <v>122328979</v>
      </c>
      <c r="S179">
        <v>2098</v>
      </c>
      <c r="U179" t="e">
        <f>MATCH(D179,Отчет!#REF!,0)</f>
        <v>#REF!</v>
      </c>
    </row>
    <row r="180" spans="1:21" ht="12.75">
      <c r="A180" s="16">
        <v>140498566</v>
      </c>
      <c r="B180" s="16">
        <v>10</v>
      </c>
      <c r="C180" s="16" t="s">
        <v>38</v>
      </c>
      <c r="D180" s="16">
        <v>73947403</v>
      </c>
      <c r="E180" s="6" t="s">
        <v>46</v>
      </c>
      <c r="F180" s="6" t="s">
        <v>47</v>
      </c>
      <c r="G180" s="6" t="s">
        <v>48</v>
      </c>
      <c r="H180" s="16" t="s">
        <v>49</v>
      </c>
      <c r="I180" s="6" t="s">
        <v>103</v>
      </c>
      <c r="J180" s="16">
        <v>1.25</v>
      </c>
      <c r="K180" s="16" t="s">
        <v>44</v>
      </c>
      <c r="L180" s="16" t="s">
        <v>151</v>
      </c>
      <c r="N180" s="16">
        <v>12.5</v>
      </c>
      <c r="O180" s="16">
        <v>1.25</v>
      </c>
      <c r="P180" s="16">
        <v>1</v>
      </c>
      <c r="Q180" s="16">
        <v>1</v>
      </c>
      <c r="R180">
        <v>122328979</v>
      </c>
      <c r="S180">
        <v>2098</v>
      </c>
      <c r="U180" t="e">
        <f>MATCH(D180,Отчет!#REF!,0)</f>
        <v>#REF!</v>
      </c>
    </row>
    <row r="181" spans="1:21" ht="12.75">
      <c r="A181" s="16">
        <v>140498558</v>
      </c>
      <c r="B181" s="16">
        <v>10</v>
      </c>
      <c r="C181" s="16" t="s">
        <v>38</v>
      </c>
      <c r="D181" s="16">
        <v>79468061</v>
      </c>
      <c r="E181" s="6" t="s">
        <v>94</v>
      </c>
      <c r="F181" s="6" t="s">
        <v>95</v>
      </c>
      <c r="G181" s="6" t="s">
        <v>96</v>
      </c>
      <c r="H181" s="16" t="s">
        <v>97</v>
      </c>
      <c r="I181" s="6" t="s">
        <v>103</v>
      </c>
      <c r="J181" s="16">
        <v>1.25</v>
      </c>
      <c r="K181" s="16" t="s">
        <v>44</v>
      </c>
      <c r="L181" s="16" t="s">
        <v>151</v>
      </c>
      <c r="N181" s="16">
        <v>12.5</v>
      </c>
      <c r="O181" s="16">
        <v>1.25</v>
      </c>
      <c r="P181" s="16">
        <v>1</v>
      </c>
      <c r="Q181" s="16">
        <v>1</v>
      </c>
      <c r="R181">
        <v>122328979</v>
      </c>
      <c r="S181">
        <v>2098</v>
      </c>
      <c r="U181" t="e">
        <f>MATCH(D181,Отчет!#REF!,0)</f>
        <v>#REF!</v>
      </c>
    </row>
    <row r="182" spans="1:21" ht="12.75">
      <c r="A182" s="16">
        <v>139984150</v>
      </c>
      <c r="B182" s="16">
        <v>10</v>
      </c>
      <c r="C182" s="16" t="s">
        <v>38</v>
      </c>
      <c r="D182" s="16">
        <v>73947267</v>
      </c>
      <c r="E182" s="6" t="s">
        <v>39</v>
      </c>
      <c r="F182" s="6" t="s">
        <v>40</v>
      </c>
      <c r="G182" s="6" t="s">
        <v>41</v>
      </c>
      <c r="H182" s="16" t="s">
        <v>42</v>
      </c>
      <c r="I182" s="6" t="s">
        <v>103</v>
      </c>
      <c r="J182" s="16">
        <v>1.25</v>
      </c>
      <c r="K182" s="16" t="s">
        <v>44</v>
      </c>
      <c r="L182" s="16" t="s">
        <v>151</v>
      </c>
      <c r="N182" s="16">
        <v>12.5</v>
      </c>
      <c r="O182" s="16">
        <v>1.25</v>
      </c>
      <c r="P182" s="16">
        <v>1</v>
      </c>
      <c r="Q182" s="16">
        <v>1</v>
      </c>
      <c r="R182">
        <v>122328979</v>
      </c>
      <c r="S182">
        <v>2098</v>
      </c>
      <c r="U182" t="e">
        <f>MATCH(D182,Отчет!#REF!,0)</f>
        <v>#REF!</v>
      </c>
    </row>
    <row r="183" spans="1:21" ht="12.75">
      <c r="A183" s="16">
        <v>139806649</v>
      </c>
      <c r="B183" s="16">
        <v>10</v>
      </c>
      <c r="C183" s="16" t="s">
        <v>38</v>
      </c>
      <c r="D183" s="16">
        <v>119596014</v>
      </c>
      <c r="E183" s="6" t="s">
        <v>56</v>
      </c>
      <c r="F183" s="6" t="s">
        <v>57</v>
      </c>
      <c r="G183" s="6" t="s">
        <v>58</v>
      </c>
      <c r="H183" s="16">
        <v>2202221820</v>
      </c>
      <c r="I183" s="6" t="s">
        <v>103</v>
      </c>
      <c r="J183" s="16">
        <v>1.25</v>
      </c>
      <c r="K183" s="16" t="s">
        <v>44</v>
      </c>
      <c r="L183" s="16" t="s">
        <v>151</v>
      </c>
      <c r="N183" s="16">
        <v>12.5</v>
      </c>
      <c r="O183" s="16">
        <v>1.25</v>
      </c>
      <c r="P183" s="16">
        <v>1</v>
      </c>
      <c r="Q183" s="16">
        <v>1</v>
      </c>
      <c r="R183">
        <v>122328979</v>
      </c>
      <c r="S183">
        <v>2098</v>
      </c>
      <c r="U183" t="e">
        <f>MATCH(D183,Отчет!#REF!,0)</f>
        <v>#REF!</v>
      </c>
    </row>
    <row r="184" spans="1:21" ht="12.75">
      <c r="A184" s="16">
        <v>139998089</v>
      </c>
      <c r="B184" s="16">
        <v>10</v>
      </c>
      <c r="C184" s="16" t="s">
        <v>38</v>
      </c>
      <c r="D184" s="16">
        <v>76334797</v>
      </c>
      <c r="E184" s="6" t="s">
        <v>122</v>
      </c>
      <c r="F184" s="6" t="s">
        <v>123</v>
      </c>
      <c r="G184" s="6" t="s">
        <v>72</v>
      </c>
      <c r="H184" s="16" t="s">
        <v>124</v>
      </c>
      <c r="I184" s="6" t="s">
        <v>103</v>
      </c>
      <c r="J184" s="16">
        <v>1.25</v>
      </c>
      <c r="K184" s="16" t="s">
        <v>44</v>
      </c>
      <c r="L184" s="16" t="s">
        <v>151</v>
      </c>
      <c r="N184" s="16">
        <v>12.5</v>
      </c>
      <c r="O184" s="16">
        <v>1.25</v>
      </c>
      <c r="P184" s="16">
        <v>1</v>
      </c>
      <c r="Q184" s="16">
        <v>1</v>
      </c>
      <c r="R184">
        <v>122328979</v>
      </c>
      <c r="S184">
        <v>2098</v>
      </c>
      <c r="U184" t="e">
        <f>MATCH(D184,Отчет!#REF!,0)</f>
        <v>#REF!</v>
      </c>
    </row>
    <row r="185" spans="1:21" ht="12.75">
      <c r="A185" s="16">
        <v>140000347</v>
      </c>
      <c r="B185" s="16">
        <v>10</v>
      </c>
      <c r="C185" s="16" t="s">
        <v>38</v>
      </c>
      <c r="D185" s="16">
        <v>73947396</v>
      </c>
      <c r="E185" s="6" t="s">
        <v>99</v>
      </c>
      <c r="F185" s="6" t="s">
        <v>100</v>
      </c>
      <c r="G185" s="6" t="s">
        <v>101</v>
      </c>
      <c r="H185" s="16" t="s">
        <v>102</v>
      </c>
      <c r="I185" s="6" t="s">
        <v>103</v>
      </c>
      <c r="J185" s="16">
        <v>1.25</v>
      </c>
      <c r="K185" s="16" t="s">
        <v>44</v>
      </c>
      <c r="L185" s="16" t="s">
        <v>151</v>
      </c>
      <c r="N185" s="16">
        <v>12.5</v>
      </c>
      <c r="O185" s="16">
        <v>1.25</v>
      </c>
      <c r="P185" s="16">
        <v>1</v>
      </c>
      <c r="Q185" s="16">
        <v>1</v>
      </c>
      <c r="R185">
        <v>122328979</v>
      </c>
      <c r="S185">
        <v>2098</v>
      </c>
      <c r="U185" t="e">
        <f>MATCH(D185,Отчет!#REF!,0)</f>
        <v>#REF!</v>
      </c>
    </row>
    <row r="186" spans="1:21" ht="12.75">
      <c r="A186" s="16">
        <v>140089806</v>
      </c>
      <c r="B186" s="16">
        <v>9</v>
      </c>
      <c r="C186" s="16" t="s">
        <v>38</v>
      </c>
      <c r="D186" s="16">
        <v>73947340</v>
      </c>
      <c r="E186" s="6" t="s">
        <v>65</v>
      </c>
      <c r="F186" s="6" t="s">
        <v>66</v>
      </c>
      <c r="G186" s="6" t="s">
        <v>67</v>
      </c>
      <c r="H186" s="16" t="s">
        <v>68</v>
      </c>
      <c r="I186" s="6" t="s">
        <v>103</v>
      </c>
      <c r="J186" s="16">
        <v>1.25</v>
      </c>
      <c r="K186" s="16" t="s">
        <v>44</v>
      </c>
      <c r="L186" s="16" t="s">
        <v>151</v>
      </c>
      <c r="N186" s="16">
        <v>11.25</v>
      </c>
      <c r="O186" s="16">
        <v>1.25</v>
      </c>
      <c r="P186" s="16">
        <v>1</v>
      </c>
      <c r="Q186" s="16">
        <v>1</v>
      </c>
      <c r="R186">
        <v>122328979</v>
      </c>
      <c r="S186">
        <v>2098</v>
      </c>
      <c r="U186" t="e">
        <f>MATCH(D186,Отчет!#REF!,0)</f>
        <v>#REF!</v>
      </c>
    </row>
    <row r="187" spans="1:21" ht="12.75">
      <c r="A187" s="16">
        <v>140077762</v>
      </c>
      <c r="B187" s="16">
        <v>9</v>
      </c>
      <c r="C187" s="16" t="s">
        <v>38</v>
      </c>
      <c r="D187" s="16">
        <v>73947326</v>
      </c>
      <c r="E187" s="6" t="s">
        <v>104</v>
      </c>
      <c r="F187" s="6" t="s">
        <v>105</v>
      </c>
      <c r="G187" s="6" t="s">
        <v>63</v>
      </c>
      <c r="H187" s="16" t="s">
        <v>106</v>
      </c>
      <c r="I187" s="6" t="s">
        <v>103</v>
      </c>
      <c r="J187" s="16">
        <v>1.25</v>
      </c>
      <c r="K187" s="16" t="s">
        <v>44</v>
      </c>
      <c r="L187" s="16" t="s">
        <v>151</v>
      </c>
      <c r="N187" s="16">
        <v>11.25</v>
      </c>
      <c r="O187" s="16">
        <v>1.25</v>
      </c>
      <c r="P187" s="16">
        <v>1</v>
      </c>
      <c r="Q187" s="16">
        <v>1</v>
      </c>
      <c r="R187">
        <v>122328979</v>
      </c>
      <c r="S187">
        <v>2098</v>
      </c>
      <c r="U187" t="e">
        <f>MATCH(D187,Отчет!#REF!,0)</f>
        <v>#REF!</v>
      </c>
    </row>
    <row r="188" spans="1:21" ht="12.75">
      <c r="A188" s="16">
        <v>141575104</v>
      </c>
      <c r="B188" s="16">
        <v>9</v>
      </c>
      <c r="C188" s="16" t="s">
        <v>60</v>
      </c>
      <c r="D188" s="16">
        <v>92203361</v>
      </c>
      <c r="E188" s="6" t="s">
        <v>118</v>
      </c>
      <c r="F188" s="6" t="s">
        <v>119</v>
      </c>
      <c r="G188" s="6" t="s">
        <v>120</v>
      </c>
      <c r="H188" s="16" t="s">
        <v>121</v>
      </c>
      <c r="I188" s="6" t="s">
        <v>103</v>
      </c>
      <c r="J188" s="16">
        <v>1.25</v>
      </c>
      <c r="K188" s="16" t="s">
        <v>44</v>
      </c>
      <c r="L188" s="16" t="s">
        <v>151</v>
      </c>
      <c r="N188" s="16">
        <v>11.25</v>
      </c>
      <c r="O188" s="16">
        <v>1.25</v>
      </c>
      <c r="P188" s="16">
        <v>1</v>
      </c>
      <c r="Q188" s="16">
        <v>1</v>
      </c>
      <c r="R188">
        <v>122328979</v>
      </c>
      <c r="S188">
        <v>2098</v>
      </c>
      <c r="U188" t="e">
        <f>MATCH(D188,Отчет!#REF!,0)</f>
        <v>#REF!</v>
      </c>
    </row>
    <row r="189" spans="1:21" ht="12.75">
      <c r="A189" s="16">
        <v>139472267</v>
      </c>
      <c r="B189" s="16">
        <v>10</v>
      </c>
      <c r="C189" s="16" t="s">
        <v>38</v>
      </c>
      <c r="D189" s="16">
        <v>73947246</v>
      </c>
      <c r="E189" s="6" t="s">
        <v>70</v>
      </c>
      <c r="F189" s="6" t="s">
        <v>71</v>
      </c>
      <c r="G189" s="6" t="s">
        <v>72</v>
      </c>
      <c r="H189" s="16" t="s">
        <v>73</v>
      </c>
      <c r="I189" s="6" t="s">
        <v>103</v>
      </c>
      <c r="J189" s="16">
        <v>1.25</v>
      </c>
      <c r="K189" s="16" t="s">
        <v>44</v>
      </c>
      <c r="L189" s="16" t="s">
        <v>151</v>
      </c>
      <c r="N189" s="16">
        <v>12.5</v>
      </c>
      <c r="O189" s="16">
        <v>1.25</v>
      </c>
      <c r="P189" s="16">
        <v>1</v>
      </c>
      <c r="Q189" s="16">
        <v>1</v>
      </c>
      <c r="R189">
        <v>122328979</v>
      </c>
      <c r="S189">
        <v>2098</v>
      </c>
      <c r="U189" t="e">
        <f>MATCH(D189,Отчет!#REF!,0)</f>
        <v>#REF!</v>
      </c>
    </row>
    <row r="190" spans="1:21" ht="12.75">
      <c r="A190" s="16">
        <v>139456844</v>
      </c>
      <c r="B190" s="16">
        <v>10</v>
      </c>
      <c r="C190" s="16" t="s">
        <v>38</v>
      </c>
      <c r="D190" s="16">
        <v>76504746</v>
      </c>
      <c r="E190" s="6" t="s">
        <v>107</v>
      </c>
      <c r="F190" s="6" t="s">
        <v>108</v>
      </c>
      <c r="G190" s="6" t="s">
        <v>109</v>
      </c>
      <c r="H190" s="16" t="s">
        <v>110</v>
      </c>
      <c r="I190" s="6" t="s">
        <v>103</v>
      </c>
      <c r="J190" s="16">
        <v>1.25</v>
      </c>
      <c r="K190" s="16" t="s">
        <v>44</v>
      </c>
      <c r="L190" s="16" t="s">
        <v>151</v>
      </c>
      <c r="N190" s="16">
        <v>12.5</v>
      </c>
      <c r="O190" s="16">
        <v>1.25</v>
      </c>
      <c r="P190" s="16">
        <v>1</v>
      </c>
      <c r="Q190" s="16">
        <v>1</v>
      </c>
      <c r="R190">
        <v>122328979</v>
      </c>
      <c r="S190">
        <v>2098</v>
      </c>
      <c r="U190" t="e">
        <f>MATCH(D190,Отчет!#REF!,0)</f>
        <v>#REF!</v>
      </c>
    </row>
    <row r="191" spans="1:21" ht="12.75">
      <c r="A191" s="16">
        <v>183354021</v>
      </c>
      <c r="B191" s="16">
        <v>10</v>
      </c>
      <c r="C191" s="16" t="s">
        <v>38</v>
      </c>
      <c r="D191" s="16">
        <v>73947246</v>
      </c>
      <c r="E191" s="6" t="s">
        <v>70</v>
      </c>
      <c r="F191" s="6" t="s">
        <v>71</v>
      </c>
      <c r="G191" s="6" t="s">
        <v>72</v>
      </c>
      <c r="H191" s="16" t="s">
        <v>73</v>
      </c>
      <c r="I191" s="6" t="s">
        <v>179</v>
      </c>
      <c r="J191" s="16">
        <v>2.5</v>
      </c>
      <c r="K191" s="16" t="s">
        <v>44</v>
      </c>
      <c r="L191" s="16" t="s">
        <v>151</v>
      </c>
      <c r="N191" s="16">
        <v>25</v>
      </c>
      <c r="O191" s="16">
        <v>2.5</v>
      </c>
      <c r="P191" s="16">
        <v>1</v>
      </c>
      <c r="Q191" s="16">
        <v>1</v>
      </c>
      <c r="R191">
        <v>144986509</v>
      </c>
      <c r="S191">
        <v>2098</v>
      </c>
      <c r="U191" t="e">
        <f>MATCH(D191,Отчет!#REF!,0)</f>
        <v>#REF!</v>
      </c>
    </row>
    <row r="192" spans="1:21" ht="12.75">
      <c r="A192" s="16">
        <v>140023507</v>
      </c>
      <c r="B192" s="16">
        <v>6</v>
      </c>
      <c r="C192" s="16" t="s">
        <v>60</v>
      </c>
      <c r="D192" s="16">
        <v>73947239</v>
      </c>
      <c r="E192" s="6" t="s">
        <v>91</v>
      </c>
      <c r="F192" s="6" t="s">
        <v>92</v>
      </c>
      <c r="G192" s="6" t="s">
        <v>48</v>
      </c>
      <c r="H192" s="16" t="s">
        <v>93</v>
      </c>
      <c r="I192" s="6" t="s">
        <v>136</v>
      </c>
      <c r="J192" s="16">
        <v>1.25</v>
      </c>
      <c r="K192" s="16" t="s">
        <v>44</v>
      </c>
      <c r="L192" s="16" t="s">
        <v>151</v>
      </c>
      <c r="N192" s="16">
        <v>7.5</v>
      </c>
      <c r="O192" s="16">
        <v>1.25</v>
      </c>
      <c r="P192" s="16">
        <v>1</v>
      </c>
      <c r="Q192" s="16">
        <v>1</v>
      </c>
      <c r="R192">
        <v>122329110</v>
      </c>
      <c r="S192">
        <v>2098</v>
      </c>
      <c r="U192" t="e">
        <f>MATCH(D192,Отчет!#REF!,0)</f>
        <v>#REF!</v>
      </c>
    </row>
    <row r="193" spans="1:21" ht="12.75">
      <c r="A193" s="16">
        <v>148304365</v>
      </c>
      <c r="B193" s="16">
        <v>10</v>
      </c>
      <c r="C193" s="16" t="s">
        <v>60</v>
      </c>
      <c r="D193" s="16">
        <v>73947218</v>
      </c>
      <c r="E193" s="6" t="s">
        <v>137</v>
      </c>
      <c r="F193" s="6" t="s">
        <v>119</v>
      </c>
      <c r="G193" s="6" t="s">
        <v>138</v>
      </c>
      <c r="H193" s="16" t="s">
        <v>139</v>
      </c>
      <c r="I193" s="6" t="s">
        <v>136</v>
      </c>
      <c r="J193" s="16">
        <v>1.25</v>
      </c>
      <c r="K193" s="16" t="s">
        <v>44</v>
      </c>
      <c r="L193" s="16" t="s">
        <v>151</v>
      </c>
      <c r="N193" s="16">
        <v>12.5</v>
      </c>
      <c r="O193" s="16">
        <v>1.25</v>
      </c>
      <c r="P193" s="16">
        <v>1</v>
      </c>
      <c r="Q193" s="16">
        <v>1</v>
      </c>
      <c r="R193">
        <v>122329110</v>
      </c>
      <c r="S193">
        <v>2098</v>
      </c>
      <c r="U193" t="e">
        <f>MATCH(D193,Отчет!#REF!,0)</f>
        <v>#REF!</v>
      </c>
    </row>
    <row r="194" spans="1:21" ht="12.75">
      <c r="A194" s="16">
        <v>146657129</v>
      </c>
      <c r="B194" s="16">
        <v>7</v>
      </c>
      <c r="C194" s="16" t="s">
        <v>60</v>
      </c>
      <c r="D194" s="16">
        <v>117153550</v>
      </c>
      <c r="E194" s="6" t="s">
        <v>61</v>
      </c>
      <c r="F194" s="6" t="s">
        <v>62</v>
      </c>
      <c r="G194" s="6" t="s">
        <v>63</v>
      </c>
      <c r="H194" s="16" t="s">
        <v>64</v>
      </c>
      <c r="I194" s="6" t="s">
        <v>136</v>
      </c>
      <c r="J194" s="16">
        <v>1.25</v>
      </c>
      <c r="K194" s="16" t="s">
        <v>44</v>
      </c>
      <c r="L194" s="16" t="s">
        <v>151</v>
      </c>
      <c r="N194" s="16">
        <v>8.75</v>
      </c>
      <c r="O194" s="16">
        <v>1.25</v>
      </c>
      <c r="P194" s="16">
        <v>1</v>
      </c>
      <c r="Q194" s="16">
        <v>0</v>
      </c>
      <c r="R194">
        <v>122329110</v>
      </c>
      <c r="S194">
        <v>2098</v>
      </c>
      <c r="U194" t="e">
        <f>MATCH(D194,Отчет!#REF!,0)</f>
        <v>#REF!</v>
      </c>
    </row>
    <row r="195" spans="1:21" ht="12.75">
      <c r="A195" s="16">
        <v>146656983</v>
      </c>
      <c r="B195" s="16">
        <v>7</v>
      </c>
      <c r="C195" s="16" t="s">
        <v>60</v>
      </c>
      <c r="D195" s="16">
        <v>73947389</v>
      </c>
      <c r="E195" s="6" t="s">
        <v>79</v>
      </c>
      <c r="F195" s="6" t="s">
        <v>80</v>
      </c>
      <c r="G195" s="6" t="s">
        <v>81</v>
      </c>
      <c r="H195" s="16" t="s">
        <v>82</v>
      </c>
      <c r="I195" s="6" t="s">
        <v>136</v>
      </c>
      <c r="J195" s="16">
        <v>1.25</v>
      </c>
      <c r="K195" s="16" t="s">
        <v>44</v>
      </c>
      <c r="L195" s="16" t="s">
        <v>151</v>
      </c>
      <c r="N195" s="16">
        <v>8.75</v>
      </c>
      <c r="O195" s="16">
        <v>1.25</v>
      </c>
      <c r="P195" s="16">
        <v>1</v>
      </c>
      <c r="Q195" s="16">
        <v>1</v>
      </c>
      <c r="R195">
        <v>122329110</v>
      </c>
      <c r="S195">
        <v>2098</v>
      </c>
      <c r="U195" t="e">
        <f>MATCH(D195,Отчет!#REF!,0)</f>
        <v>#REF!</v>
      </c>
    </row>
    <row r="196" spans="1:21" ht="12.75">
      <c r="A196" s="16">
        <v>146656937</v>
      </c>
      <c r="B196" s="16">
        <v>5</v>
      </c>
      <c r="C196" s="16" t="s">
        <v>60</v>
      </c>
      <c r="D196" s="16">
        <v>73947333</v>
      </c>
      <c r="E196" s="6" t="s">
        <v>83</v>
      </c>
      <c r="F196" s="6" t="s">
        <v>84</v>
      </c>
      <c r="G196" s="6" t="s">
        <v>85</v>
      </c>
      <c r="H196" s="16" t="s">
        <v>86</v>
      </c>
      <c r="I196" s="6" t="s">
        <v>136</v>
      </c>
      <c r="J196" s="16">
        <v>1.25</v>
      </c>
      <c r="K196" s="16" t="s">
        <v>44</v>
      </c>
      <c r="L196" s="16" t="s">
        <v>151</v>
      </c>
      <c r="N196" s="16">
        <v>6.25</v>
      </c>
      <c r="O196" s="16">
        <v>1.25</v>
      </c>
      <c r="P196" s="16">
        <v>1</v>
      </c>
      <c r="Q196" s="16">
        <v>1</v>
      </c>
      <c r="R196">
        <v>122329110</v>
      </c>
      <c r="S196">
        <v>2098</v>
      </c>
      <c r="U196" t="e">
        <f>MATCH(D196,Отчет!#REF!,0)</f>
        <v>#REF!</v>
      </c>
    </row>
    <row r="197" spans="1:21" ht="12.75">
      <c r="A197" s="16">
        <v>140082859</v>
      </c>
      <c r="B197" s="16">
        <v>5</v>
      </c>
      <c r="C197" s="16" t="s">
        <v>60</v>
      </c>
      <c r="D197" s="16">
        <v>74122463</v>
      </c>
      <c r="E197" s="6" t="s">
        <v>74</v>
      </c>
      <c r="F197" s="6" t="s">
        <v>75</v>
      </c>
      <c r="G197" s="6" t="s">
        <v>76</v>
      </c>
      <c r="H197" s="16" t="s">
        <v>77</v>
      </c>
      <c r="I197" s="6" t="s">
        <v>136</v>
      </c>
      <c r="J197" s="16">
        <v>1.25</v>
      </c>
      <c r="K197" s="16" t="s">
        <v>44</v>
      </c>
      <c r="L197" s="16" t="s">
        <v>151</v>
      </c>
      <c r="N197" s="16">
        <v>6.25</v>
      </c>
      <c r="O197" s="16">
        <v>1.25</v>
      </c>
      <c r="P197" s="16">
        <v>1</v>
      </c>
      <c r="Q197" s="16">
        <v>0</v>
      </c>
      <c r="R197">
        <v>122329110</v>
      </c>
      <c r="S197">
        <v>2098</v>
      </c>
      <c r="U197" t="e">
        <f>MATCH(D197,Отчет!#REF!,0)</f>
        <v>#REF!</v>
      </c>
    </row>
    <row r="198" spans="1:21" ht="12.75">
      <c r="A198" s="16">
        <v>139437206</v>
      </c>
      <c r="B198" s="16">
        <v>8</v>
      </c>
      <c r="C198" s="16" t="s">
        <v>60</v>
      </c>
      <c r="D198" s="16">
        <v>73947354</v>
      </c>
      <c r="E198" s="6" t="s">
        <v>87</v>
      </c>
      <c r="F198" s="6" t="s">
        <v>88</v>
      </c>
      <c r="G198" s="6" t="s">
        <v>89</v>
      </c>
      <c r="H198" s="16" t="s">
        <v>90</v>
      </c>
      <c r="I198" s="6" t="s">
        <v>136</v>
      </c>
      <c r="J198" s="16">
        <v>1.25</v>
      </c>
      <c r="K198" s="16" t="s">
        <v>44</v>
      </c>
      <c r="L198" s="16" t="s">
        <v>151</v>
      </c>
      <c r="N198" s="16">
        <v>10</v>
      </c>
      <c r="O198" s="16">
        <v>1.25</v>
      </c>
      <c r="P198" s="16">
        <v>1</v>
      </c>
      <c r="Q198" s="16">
        <v>1</v>
      </c>
      <c r="R198">
        <v>122329110</v>
      </c>
      <c r="S198">
        <v>2098</v>
      </c>
      <c r="U198" t="e">
        <f>MATCH(D198,Отчет!#REF!,0)</f>
        <v>#REF!</v>
      </c>
    </row>
    <row r="199" spans="1:21" ht="12.75">
      <c r="A199" s="16">
        <v>186070756</v>
      </c>
      <c r="B199" s="16">
        <v>10</v>
      </c>
      <c r="C199" s="16" t="s">
        <v>38</v>
      </c>
      <c r="D199" s="16">
        <v>73947232</v>
      </c>
      <c r="E199" s="6" t="s">
        <v>129</v>
      </c>
      <c r="F199" s="6" t="s">
        <v>130</v>
      </c>
      <c r="G199" s="6" t="s">
        <v>101</v>
      </c>
      <c r="H199" s="16" t="s">
        <v>131</v>
      </c>
      <c r="I199" s="6" t="s">
        <v>180</v>
      </c>
      <c r="J199" s="16">
        <v>2.5</v>
      </c>
      <c r="K199" s="16" t="s">
        <v>44</v>
      </c>
      <c r="L199" s="16" t="s">
        <v>151</v>
      </c>
      <c r="N199" s="16">
        <v>25</v>
      </c>
      <c r="O199" s="16">
        <v>2.5</v>
      </c>
      <c r="P199" s="16">
        <v>1</v>
      </c>
      <c r="Q199" s="16">
        <v>1</v>
      </c>
      <c r="R199">
        <v>144986509</v>
      </c>
      <c r="S199">
        <v>2098</v>
      </c>
      <c r="U199" t="e">
        <f>MATCH(D199,Отчет!#REF!,0)</f>
        <v>#REF!</v>
      </c>
    </row>
    <row r="200" spans="1:21" ht="12.75">
      <c r="A200" s="16">
        <v>186070752</v>
      </c>
      <c r="B200" s="16">
        <v>10</v>
      </c>
      <c r="C200" s="16" t="s">
        <v>38</v>
      </c>
      <c r="D200" s="16">
        <v>73947340</v>
      </c>
      <c r="E200" s="6" t="s">
        <v>65</v>
      </c>
      <c r="F200" s="6" t="s">
        <v>66</v>
      </c>
      <c r="G200" s="6" t="s">
        <v>67</v>
      </c>
      <c r="H200" s="16" t="s">
        <v>68</v>
      </c>
      <c r="I200" s="6" t="s">
        <v>180</v>
      </c>
      <c r="J200" s="16">
        <v>2.5</v>
      </c>
      <c r="K200" s="16" t="s">
        <v>44</v>
      </c>
      <c r="L200" s="16" t="s">
        <v>151</v>
      </c>
      <c r="N200" s="16">
        <v>25</v>
      </c>
      <c r="O200" s="16">
        <v>2.5</v>
      </c>
      <c r="P200" s="16">
        <v>1</v>
      </c>
      <c r="Q200" s="16">
        <v>1</v>
      </c>
      <c r="R200">
        <v>144986509</v>
      </c>
      <c r="S200">
        <v>2098</v>
      </c>
      <c r="U200" t="e">
        <f>MATCH(D200,Отчет!#REF!,0)</f>
        <v>#REF!</v>
      </c>
    </row>
    <row r="201" spans="1:21" ht="12.75">
      <c r="A201" s="16">
        <v>186246204</v>
      </c>
      <c r="B201" s="16">
        <v>10</v>
      </c>
      <c r="C201" s="16" t="s">
        <v>38</v>
      </c>
      <c r="D201" s="16">
        <v>73947253</v>
      </c>
      <c r="E201" s="6" t="s">
        <v>125</v>
      </c>
      <c r="F201" s="6" t="s">
        <v>126</v>
      </c>
      <c r="G201" s="6" t="s">
        <v>127</v>
      </c>
      <c r="H201" s="16" t="s">
        <v>128</v>
      </c>
      <c r="I201" s="6" t="s">
        <v>181</v>
      </c>
      <c r="J201" s="16">
        <v>2.5</v>
      </c>
      <c r="K201" s="16" t="s">
        <v>44</v>
      </c>
      <c r="L201" s="16" t="s">
        <v>151</v>
      </c>
      <c r="N201" s="16">
        <v>25</v>
      </c>
      <c r="O201" s="16">
        <v>2.5</v>
      </c>
      <c r="P201" s="16">
        <v>1</v>
      </c>
      <c r="Q201" s="16">
        <v>1</v>
      </c>
      <c r="R201">
        <v>144986509</v>
      </c>
      <c r="S201">
        <v>2098</v>
      </c>
      <c r="U201" t="e">
        <f>MATCH(D201,Отчет!#REF!,0)</f>
        <v>#REF!</v>
      </c>
    </row>
    <row r="202" spans="1:21" ht="12.75">
      <c r="A202" s="16">
        <v>186246217</v>
      </c>
      <c r="B202" s="16">
        <v>10</v>
      </c>
      <c r="C202" s="16" t="s">
        <v>38</v>
      </c>
      <c r="D202" s="16">
        <v>76334797</v>
      </c>
      <c r="E202" s="6" t="s">
        <v>122</v>
      </c>
      <c r="F202" s="6" t="s">
        <v>123</v>
      </c>
      <c r="G202" s="6" t="s">
        <v>72</v>
      </c>
      <c r="H202" s="16" t="s">
        <v>124</v>
      </c>
      <c r="I202" s="6" t="s">
        <v>181</v>
      </c>
      <c r="J202" s="16">
        <v>2.5</v>
      </c>
      <c r="K202" s="16" t="s">
        <v>44</v>
      </c>
      <c r="L202" s="16" t="s">
        <v>151</v>
      </c>
      <c r="N202" s="16">
        <v>25</v>
      </c>
      <c r="O202" s="16">
        <v>2.5</v>
      </c>
      <c r="P202" s="16">
        <v>1</v>
      </c>
      <c r="Q202" s="16">
        <v>1</v>
      </c>
      <c r="R202">
        <v>144986509</v>
      </c>
      <c r="S202">
        <v>2098</v>
      </c>
      <c r="U202" t="e">
        <f>MATCH(D202,Отчет!#REF!,0)</f>
        <v>#REF!</v>
      </c>
    </row>
    <row r="203" spans="1:21" ht="12.75">
      <c r="A203" s="16">
        <v>186246225</v>
      </c>
      <c r="B203" s="16">
        <v>10</v>
      </c>
      <c r="C203" s="16" t="s">
        <v>60</v>
      </c>
      <c r="D203" s="16">
        <v>92203361</v>
      </c>
      <c r="E203" s="6" t="s">
        <v>118</v>
      </c>
      <c r="F203" s="6" t="s">
        <v>119</v>
      </c>
      <c r="G203" s="6" t="s">
        <v>120</v>
      </c>
      <c r="H203" s="16" t="s">
        <v>121</v>
      </c>
      <c r="I203" s="6" t="s">
        <v>181</v>
      </c>
      <c r="J203" s="16">
        <v>2.5</v>
      </c>
      <c r="K203" s="16" t="s">
        <v>44</v>
      </c>
      <c r="L203" s="16" t="s">
        <v>151</v>
      </c>
      <c r="N203" s="16">
        <v>25</v>
      </c>
      <c r="O203" s="16">
        <v>2.5</v>
      </c>
      <c r="P203" s="16">
        <v>1</v>
      </c>
      <c r="Q203" s="16">
        <v>1</v>
      </c>
      <c r="R203">
        <v>144986509</v>
      </c>
      <c r="S203">
        <v>2098</v>
      </c>
      <c r="U203" t="e">
        <f>MATCH(D203,Отчет!#REF!,0)</f>
        <v>#REF!</v>
      </c>
    </row>
    <row r="204" spans="1:21" ht="12.75">
      <c r="A204" s="16">
        <v>186246208</v>
      </c>
      <c r="B204" s="16">
        <v>10</v>
      </c>
      <c r="C204" s="16" t="s">
        <v>38</v>
      </c>
      <c r="D204" s="16">
        <v>73947326</v>
      </c>
      <c r="E204" s="6" t="s">
        <v>104</v>
      </c>
      <c r="F204" s="6" t="s">
        <v>105</v>
      </c>
      <c r="G204" s="6" t="s">
        <v>63</v>
      </c>
      <c r="H204" s="16" t="s">
        <v>106</v>
      </c>
      <c r="I204" s="6" t="s">
        <v>181</v>
      </c>
      <c r="J204" s="16">
        <v>2.5</v>
      </c>
      <c r="K204" s="16" t="s">
        <v>44</v>
      </c>
      <c r="L204" s="16" t="s">
        <v>151</v>
      </c>
      <c r="N204" s="16">
        <v>25</v>
      </c>
      <c r="O204" s="16">
        <v>2.5</v>
      </c>
      <c r="P204" s="16">
        <v>1</v>
      </c>
      <c r="Q204" s="16">
        <v>1</v>
      </c>
      <c r="R204">
        <v>144986509</v>
      </c>
      <c r="S204">
        <v>2098</v>
      </c>
      <c r="U204" t="e">
        <f>MATCH(D204,Отчет!#REF!,0)</f>
        <v>#REF!</v>
      </c>
    </row>
    <row r="205" spans="1:21" ht="12.75">
      <c r="A205" s="16">
        <v>186246198</v>
      </c>
      <c r="B205" s="16">
        <v>8</v>
      </c>
      <c r="C205" s="16" t="s">
        <v>38</v>
      </c>
      <c r="D205" s="16">
        <v>73947403</v>
      </c>
      <c r="E205" s="6" t="s">
        <v>46</v>
      </c>
      <c r="F205" s="6" t="s">
        <v>47</v>
      </c>
      <c r="G205" s="6" t="s">
        <v>48</v>
      </c>
      <c r="H205" s="16" t="s">
        <v>49</v>
      </c>
      <c r="I205" s="6" t="s">
        <v>181</v>
      </c>
      <c r="J205" s="16">
        <v>2.5</v>
      </c>
      <c r="K205" s="16" t="s">
        <v>44</v>
      </c>
      <c r="L205" s="16" t="s">
        <v>151</v>
      </c>
      <c r="N205" s="16">
        <v>20</v>
      </c>
      <c r="O205" s="16">
        <v>2.5</v>
      </c>
      <c r="P205" s="16">
        <v>1</v>
      </c>
      <c r="Q205" s="16">
        <v>1</v>
      </c>
      <c r="R205">
        <v>144986509</v>
      </c>
      <c r="S205">
        <v>2098</v>
      </c>
      <c r="U205" t="e">
        <f>MATCH(D205,Отчет!#REF!,0)</f>
        <v>#REF!</v>
      </c>
    </row>
    <row r="206" spans="1:21" ht="12.75">
      <c r="A206" s="16">
        <v>186246212</v>
      </c>
      <c r="B206" s="16">
        <v>10</v>
      </c>
      <c r="C206" s="16" t="s">
        <v>38</v>
      </c>
      <c r="D206" s="16">
        <v>73947232</v>
      </c>
      <c r="E206" s="6" t="s">
        <v>129</v>
      </c>
      <c r="F206" s="6" t="s">
        <v>130</v>
      </c>
      <c r="G206" s="6" t="s">
        <v>101</v>
      </c>
      <c r="H206" s="16" t="s">
        <v>131</v>
      </c>
      <c r="I206" s="6" t="s">
        <v>181</v>
      </c>
      <c r="J206" s="16">
        <v>2.5</v>
      </c>
      <c r="K206" s="16" t="s">
        <v>44</v>
      </c>
      <c r="L206" s="16" t="s">
        <v>151</v>
      </c>
      <c r="N206" s="16">
        <v>25</v>
      </c>
      <c r="O206" s="16">
        <v>2.5</v>
      </c>
      <c r="P206" s="16">
        <v>1</v>
      </c>
      <c r="Q206" s="16">
        <v>1</v>
      </c>
      <c r="R206">
        <v>144986509</v>
      </c>
      <c r="S206">
        <v>2098</v>
      </c>
      <c r="U206" t="e">
        <f>MATCH(D206,Отчет!#REF!,0)</f>
        <v>#REF!</v>
      </c>
    </row>
    <row r="207" spans="1:21" ht="12.75">
      <c r="A207" s="16">
        <v>186246221</v>
      </c>
      <c r="B207" s="16">
        <v>10</v>
      </c>
      <c r="C207" s="16" t="s">
        <v>38</v>
      </c>
      <c r="D207" s="16">
        <v>73947267</v>
      </c>
      <c r="E207" s="6" t="s">
        <v>39</v>
      </c>
      <c r="F207" s="6" t="s">
        <v>40</v>
      </c>
      <c r="G207" s="6" t="s">
        <v>41</v>
      </c>
      <c r="H207" s="16" t="s">
        <v>42</v>
      </c>
      <c r="I207" s="6" t="s">
        <v>181</v>
      </c>
      <c r="J207" s="16">
        <v>2.5</v>
      </c>
      <c r="K207" s="16" t="s">
        <v>44</v>
      </c>
      <c r="L207" s="16" t="s">
        <v>151</v>
      </c>
      <c r="N207" s="16">
        <v>25</v>
      </c>
      <c r="O207" s="16">
        <v>2.5</v>
      </c>
      <c r="P207" s="16">
        <v>1</v>
      </c>
      <c r="Q207" s="16">
        <v>1</v>
      </c>
      <c r="R207">
        <v>144986509</v>
      </c>
      <c r="S207">
        <v>2098</v>
      </c>
      <c r="U207" t="e">
        <f>MATCH(D207,Отчет!#REF!,0)</f>
        <v>#REF!</v>
      </c>
    </row>
    <row r="208" spans="1:21" ht="12.75">
      <c r="A208" s="16">
        <v>195398475</v>
      </c>
      <c r="B208" s="16">
        <v>10</v>
      </c>
      <c r="C208" s="16" t="s">
        <v>38</v>
      </c>
      <c r="D208" s="16">
        <v>73947396</v>
      </c>
      <c r="E208" s="6" t="s">
        <v>99</v>
      </c>
      <c r="F208" s="6" t="s">
        <v>100</v>
      </c>
      <c r="G208" s="6" t="s">
        <v>101</v>
      </c>
      <c r="H208" s="16" t="s">
        <v>102</v>
      </c>
      <c r="I208" s="6" t="s">
        <v>182</v>
      </c>
      <c r="J208" s="16">
        <v>2.5</v>
      </c>
      <c r="K208" s="16" t="s">
        <v>44</v>
      </c>
      <c r="L208" s="16" t="s">
        <v>151</v>
      </c>
      <c r="N208" s="16">
        <v>25</v>
      </c>
      <c r="O208" s="16">
        <v>2.5</v>
      </c>
      <c r="P208" s="16">
        <v>1</v>
      </c>
      <c r="Q208" s="16">
        <v>1</v>
      </c>
      <c r="R208">
        <v>122328979</v>
      </c>
      <c r="S208">
        <v>2098</v>
      </c>
      <c r="U208" t="e">
        <f>MATCH(D208,Отчет!#REF!,0)</f>
        <v>#REF!</v>
      </c>
    </row>
    <row r="209" spans="1:21" ht="12.75">
      <c r="A209" s="16">
        <v>185397976</v>
      </c>
      <c r="B209" s="16">
        <v>10</v>
      </c>
      <c r="C209" s="16" t="s">
        <v>38</v>
      </c>
      <c r="D209" s="16">
        <v>73947253</v>
      </c>
      <c r="E209" s="6" t="s">
        <v>125</v>
      </c>
      <c r="F209" s="6" t="s">
        <v>126</v>
      </c>
      <c r="G209" s="6" t="s">
        <v>127</v>
      </c>
      <c r="H209" s="16" t="s">
        <v>128</v>
      </c>
      <c r="I209" s="6" t="s">
        <v>182</v>
      </c>
      <c r="J209" s="16">
        <v>2.5</v>
      </c>
      <c r="K209" s="16" t="s">
        <v>44</v>
      </c>
      <c r="L209" s="16" t="s">
        <v>151</v>
      </c>
      <c r="N209" s="16">
        <v>25</v>
      </c>
      <c r="O209" s="16">
        <v>2.5</v>
      </c>
      <c r="P209" s="16">
        <v>1</v>
      </c>
      <c r="Q209" s="16">
        <v>1</v>
      </c>
      <c r="R209">
        <v>122328979</v>
      </c>
      <c r="S209">
        <v>2098</v>
      </c>
      <c r="U209" t="e">
        <f>MATCH(D209,Отчет!#REF!,0)</f>
        <v>#REF!</v>
      </c>
    </row>
    <row r="210" spans="1:21" ht="12.75">
      <c r="A210" s="16">
        <v>185397983</v>
      </c>
      <c r="B210" s="16">
        <v>10</v>
      </c>
      <c r="C210" s="16" t="s">
        <v>60</v>
      </c>
      <c r="D210" s="16">
        <v>92203361</v>
      </c>
      <c r="E210" s="6" t="s">
        <v>118</v>
      </c>
      <c r="F210" s="6" t="s">
        <v>119</v>
      </c>
      <c r="G210" s="6" t="s">
        <v>120</v>
      </c>
      <c r="H210" s="16" t="s">
        <v>121</v>
      </c>
      <c r="I210" s="6" t="s">
        <v>182</v>
      </c>
      <c r="J210" s="16">
        <v>2.5</v>
      </c>
      <c r="K210" s="16" t="s">
        <v>44</v>
      </c>
      <c r="L210" s="16" t="s">
        <v>151</v>
      </c>
      <c r="N210" s="16">
        <v>25</v>
      </c>
      <c r="O210" s="16">
        <v>2.5</v>
      </c>
      <c r="P210" s="16">
        <v>1</v>
      </c>
      <c r="Q210" s="16">
        <v>1</v>
      </c>
      <c r="R210">
        <v>122328979</v>
      </c>
      <c r="S210">
        <v>2098</v>
      </c>
      <c r="U210" t="e">
        <f>MATCH(D210,Отчет!#REF!,0)</f>
        <v>#REF!</v>
      </c>
    </row>
    <row r="211" spans="1:21" ht="12.75">
      <c r="A211" s="16">
        <v>186388487</v>
      </c>
      <c r="B211" s="16">
        <v>10</v>
      </c>
      <c r="C211" s="16" t="s">
        <v>60</v>
      </c>
      <c r="D211" s="16">
        <v>73947239</v>
      </c>
      <c r="E211" s="6" t="s">
        <v>91</v>
      </c>
      <c r="F211" s="6" t="s">
        <v>92</v>
      </c>
      <c r="G211" s="6" t="s">
        <v>48</v>
      </c>
      <c r="H211" s="16" t="s">
        <v>93</v>
      </c>
      <c r="I211" s="6" t="s">
        <v>183</v>
      </c>
      <c r="J211" s="16">
        <v>2.5</v>
      </c>
      <c r="K211" s="16" t="s">
        <v>44</v>
      </c>
      <c r="L211" s="16" t="s">
        <v>151</v>
      </c>
      <c r="N211" s="16">
        <v>25</v>
      </c>
      <c r="O211" s="16">
        <v>2.5</v>
      </c>
      <c r="P211" s="16">
        <v>1</v>
      </c>
      <c r="Q211" s="16">
        <v>1</v>
      </c>
      <c r="R211">
        <v>144986509</v>
      </c>
      <c r="S211">
        <v>2098</v>
      </c>
      <c r="U211" t="e">
        <f>MATCH(D211,Отчет!#REF!,0)</f>
        <v>#REF!</v>
      </c>
    </row>
    <row r="212" spans="1:21" ht="12.75">
      <c r="A212" s="16">
        <v>186388475</v>
      </c>
      <c r="B212" s="16">
        <v>6</v>
      </c>
      <c r="C212" s="16" t="s">
        <v>60</v>
      </c>
      <c r="D212" s="16">
        <v>74122463</v>
      </c>
      <c r="E212" s="6" t="s">
        <v>74</v>
      </c>
      <c r="F212" s="6" t="s">
        <v>75</v>
      </c>
      <c r="G212" s="6" t="s">
        <v>76</v>
      </c>
      <c r="H212" s="16" t="s">
        <v>77</v>
      </c>
      <c r="I212" s="6" t="s">
        <v>183</v>
      </c>
      <c r="J212" s="16">
        <v>2.5</v>
      </c>
      <c r="K212" s="16" t="s">
        <v>44</v>
      </c>
      <c r="L212" s="16" t="s">
        <v>151</v>
      </c>
      <c r="N212" s="16">
        <v>15</v>
      </c>
      <c r="O212" s="16">
        <v>2.5</v>
      </c>
      <c r="P212" s="16">
        <v>1</v>
      </c>
      <c r="Q212" s="16">
        <v>0</v>
      </c>
      <c r="R212">
        <v>144986509</v>
      </c>
      <c r="S212">
        <v>2098</v>
      </c>
      <c r="U212" t="e">
        <f>MATCH(D212,Отчет!#REF!,0)</f>
        <v>#REF!</v>
      </c>
    </row>
    <row r="213" spans="1:21" ht="12.75">
      <c r="A213" s="16">
        <v>186112367</v>
      </c>
      <c r="B213" s="16">
        <v>9</v>
      </c>
      <c r="C213" s="16" t="s">
        <v>60</v>
      </c>
      <c r="D213" s="16">
        <v>73947239</v>
      </c>
      <c r="E213" s="6" t="s">
        <v>91</v>
      </c>
      <c r="F213" s="6" t="s">
        <v>92</v>
      </c>
      <c r="G213" s="6" t="s">
        <v>48</v>
      </c>
      <c r="H213" s="16" t="s">
        <v>93</v>
      </c>
      <c r="I213" s="6" t="s">
        <v>184</v>
      </c>
      <c r="J213" s="16">
        <v>2.5</v>
      </c>
      <c r="K213" s="16" t="s">
        <v>44</v>
      </c>
      <c r="L213" s="16" t="s">
        <v>151</v>
      </c>
      <c r="N213" s="16">
        <v>22.5</v>
      </c>
      <c r="O213" s="16">
        <v>2.5</v>
      </c>
      <c r="P213" s="16">
        <v>1</v>
      </c>
      <c r="Q213" s="16">
        <v>1</v>
      </c>
      <c r="R213">
        <v>144986509</v>
      </c>
      <c r="S213">
        <v>2098</v>
      </c>
      <c r="U213" t="e">
        <f>MATCH(D213,Отчет!#REF!,0)</f>
        <v>#REF!</v>
      </c>
    </row>
    <row r="214" spans="1:21" ht="12.75">
      <c r="A214" s="16">
        <v>186375557</v>
      </c>
      <c r="C214" s="16" t="s">
        <v>60</v>
      </c>
      <c r="D214" s="16">
        <v>73947389</v>
      </c>
      <c r="E214" s="6" t="s">
        <v>79</v>
      </c>
      <c r="F214" s="6" t="s">
        <v>80</v>
      </c>
      <c r="G214" s="6" t="s">
        <v>81</v>
      </c>
      <c r="H214" s="16" t="s">
        <v>82</v>
      </c>
      <c r="I214" s="6" t="s">
        <v>185</v>
      </c>
      <c r="J214" s="16">
        <v>2.5</v>
      </c>
      <c r="K214" s="16" t="s">
        <v>44</v>
      </c>
      <c r="L214" s="16" t="s">
        <v>151</v>
      </c>
      <c r="M214" s="16">
        <v>0</v>
      </c>
      <c r="N214" s="16">
        <v>0</v>
      </c>
      <c r="O214" s="16">
        <v>2.5</v>
      </c>
      <c r="Q214" s="16">
        <v>1</v>
      </c>
      <c r="R214">
        <v>125138784</v>
      </c>
      <c r="S214">
        <v>2098</v>
      </c>
      <c r="U214" t="e">
        <f>MATCH(D214,Отчет!#REF!,0)</f>
        <v>#REF!</v>
      </c>
    </row>
    <row r="215" spans="1:21" ht="12.75">
      <c r="A215" s="16">
        <v>186375552</v>
      </c>
      <c r="B215" s="16">
        <v>6</v>
      </c>
      <c r="C215" s="16" t="s">
        <v>60</v>
      </c>
      <c r="D215" s="16">
        <v>74122463</v>
      </c>
      <c r="E215" s="6" t="s">
        <v>74</v>
      </c>
      <c r="F215" s="6" t="s">
        <v>75</v>
      </c>
      <c r="G215" s="6" t="s">
        <v>76</v>
      </c>
      <c r="H215" s="16" t="s">
        <v>77</v>
      </c>
      <c r="I215" s="6" t="s">
        <v>185</v>
      </c>
      <c r="J215" s="16">
        <v>2.5</v>
      </c>
      <c r="K215" s="16" t="s">
        <v>44</v>
      </c>
      <c r="L215" s="16" t="s">
        <v>151</v>
      </c>
      <c r="N215" s="16">
        <v>15</v>
      </c>
      <c r="O215" s="16">
        <v>2.5</v>
      </c>
      <c r="P215" s="16">
        <v>1</v>
      </c>
      <c r="Q215" s="16">
        <v>0</v>
      </c>
      <c r="R215">
        <v>125138784</v>
      </c>
      <c r="S215">
        <v>2098</v>
      </c>
      <c r="U215" t="e">
        <f>MATCH(D215,Отчет!#REF!,0)</f>
        <v>#REF!</v>
      </c>
    </row>
    <row r="216" spans="1:21" ht="12.75">
      <c r="A216" s="16">
        <v>193440022</v>
      </c>
      <c r="B216" s="16">
        <v>10</v>
      </c>
      <c r="C216" s="16" t="s">
        <v>60</v>
      </c>
      <c r="D216" s="16">
        <v>73947218</v>
      </c>
      <c r="E216" s="6" t="s">
        <v>137</v>
      </c>
      <c r="F216" s="6" t="s">
        <v>119</v>
      </c>
      <c r="G216" s="6" t="s">
        <v>138</v>
      </c>
      <c r="H216" s="16" t="s">
        <v>139</v>
      </c>
      <c r="I216" s="6" t="s">
        <v>185</v>
      </c>
      <c r="J216" s="16">
        <v>2.5</v>
      </c>
      <c r="K216" s="16" t="s">
        <v>44</v>
      </c>
      <c r="L216" s="16" t="s">
        <v>151</v>
      </c>
      <c r="N216" s="16">
        <v>0</v>
      </c>
      <c r="O216" s="16">
        <v>0</v>
      </c>
      <c r="P216" s="16">
        <v>1</v>
      </c>
      <c r="Q216" s="16">
        <v>1</v>
      </c>
      <c r="R216">
        <v>125138784</v>
      </c>
      <c r="S216">
        <v>2098</v>
      </c>
      <c r="U216" t="e">
        <f>MATCH(D216,Отчет!#REF!,0)</f>
        <v>#REF!</v>
      </c>
    </row>
    <row r="217" spans="1:21" ht="12.75">
      <c r="A217" s="16">
        <v>140000821</v>
      </c>
      <c r="B217" s="16">
        <v>10</v>
      </c>
      <c r="C217" s="16" t="s">
        <v>38</v>
      </c>
      <c r="D217" s="16">
        <v>73947396</v>
      </c>
      <c r="E217" s="6" t="s">
        <v>99</v>
      </c>
      <c r="F217" s="6" t="s">
        <v>100</v>
      </c>
      <c r="G217" s="6" t="s">
        <v>101</v>
      </c>
      <c r="H217" s="16" t="s">
        <v>102</v>
      </c>
      <c r="I217" s="6" t="s">
        <v>186</v>
      </c>
      <c r="J217" s="16">
        <v>2.5</v>
      </c>
      <c r="K217" s="16" t="s">
        <v>44</v>
      </c>
      <c r="L217" s="16" t="s">
        <v>151</v>
      </c>
      <c r="N217" s="16">
        <v>25</v>
      </c>
      <c r="O217" s="16">
        <v>2.5</v>
      </c>
      <c r="P217" s="16">
        <v>1</v>
      </c>
      <c r="Q217" s="16">
        <v>1</v>
      </c>
      <c r="R217">
        <v>122328979</v>
      </c>
      <c r="S217">
        <v>2098</v>
      </c>
      <c r="U217" t="e">
        <f>MATCH(D217,Отчет!#REF!,0)</f>
        <v>#REF!</v>
      </c>
    </row>
    <row r="218" spans="1:21" ht="12.75">
      <c r="A218" s="16">
        <v>186777516</v>
      </c>
      <c r="B218" s="16">
        <v>8</v>
      </c>
      <c r="C218" s="16" t="s">
        <v>60</v>
      </c>
      <c r="D218" s="16">
        <v>92203361</v>
      </c>
      <c r="E218" s="6" t="s">
        <v>118</v>
      </c>
      <c r="F218" s="6" t="s">
        <v>119</v>
      </c>
      <c r="G218" s="6" t="s">
        <v>120</v>
      </c>
      <c r="H218" s="16" t="s">
        <v>121</v>
      </c>
      <c r="I218" s="6" t="s">
        <v>186</v>
      </c>
      <c r="J218" s="16">
        <v>2.5</v>
      </c>
      <c r="K218" s="16" t="s">
        <v>44</v>
      </c>
      <c r="L218" s="16" t="s">
        <v>151</v>
      </c>
      <c r="N218" s="16">
        <v>0</v>
      </c>
      <c r="O218" s="16">
        <v>0</v>
      </c>
      <c r="P218" s="16">
        <v>1</v>
      </c>
      <c r="Q218" s="16">
        <v>1</v>
      </c>
      <c r="R218">
        <v>122328979</v>
      </c>
      <c r="S218">
        <v>2098</v>
      </c>
      <c r="U218" t="e">
        <f>MATCH(D218,Отчет!#REF!,0)</f>
        <v>#REF!</v>
      </c>
    </row>
    <row r="219" spans="1:21" ht="12.75">
      <c r="A219" s="16">
        <v>186777502</v>
      </c>
      <c r="B219" s="16">
        <v>10</v>
      </c>
      <c r="C219" s="16" t="s">
        <v>38</v>
      </c>
      <c r="D219" s="16">
        <v>73947403</v>
      </c>
      <c r="E219" s="6" t="s">
        <v>46</v>
      </c>
      <c r="F219" s="6" t="s">
        <v>47</v>
      </c>
      <c r="G219" s="6" t="s">
        <v>48</v>
      </c>
      <c r="H219" s="16" t="s">
        <v>49</v>
      </c>
      <c r="I219" s="6" t="s">
        <v>186</v>
      </c>
      <c r="J219" s="16">
        <v>2.5</v>
      </c>
      <c r="K219" s="16" t="s">
        <v>44</v>
      </c>
      <c r="L219" s="16" t="s">
        <v>151</v>
      </c>
      <c r="N219" s="16">
        <v>25</v>
      </c>
      <c r="O219" s="16">
        <v>2.5</v>
      </c>
      <c r="P219" s="16">
        <v>1</v>
      </c>
      <c r="Q219" s="16">
        <v>1</v>
      </c>
      <c r="R219">
        <v>122328979</v>
      </c>
      <c r="S219">
        <v>2098</v>
      </c>
      <c r="U219" t="e">
        <f>MATCH(D219,Отчет!#REF!,0)</f>
        <v>#REF!</v>
      </c>
    </row>
    <row r="220" spans="1:21" ht="39">
      <c r="A220" s="16">
        <v>186785106</v>
      </c>
      <c r="C220" s="16" t="s">
        <v>38</v>
      </c>
      <c r="D220" s="16">
        <v>76504746</v>
      </c>
      <c r="E220" s="6" t="s">
        <v>107</v>
      </c>
      <c r="F220" s="6" t="s">
        <v>108</v>
      </c>
      <c r="G220" s="6" t="s">
        <v>109</v>
      </c>
      <c r="H220" s="16" t="s">
        <v>110</v>
      </c>
      <c r="I220" s="33" t="s">
        <v>187</v>
      </c>
      <c r="J220" s="16">
        <v>5</v>
      </c>
      <c r="K220" s="16" t="s">
        <v>150</v>
      </c>
      <c r="L220" s="16" t="s">
        <v>188</v>
      </c>
      <c r="N220" s="16">
        <v>0</v>
      </c>
      <c r="O220" s="16">
        <v>5</v>
      </c>
      <c r="P220" s="16">
        <v>1</v>
      </c>
      <c r="Q220" s="16">
        <v>1</v>
      </c>
      <c r="U220" t="e">
        <f>MATCH(D220,Отчет!#REF!,0)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tzelentcova</dc:creator>
  <cp:keywords/>
  <dc:description/>
  <cp:lastModifiedBy>tzelentcova</cp:lastModifiedBy>
  <dcterms:created xsi:type="dcterms:W3CDTF">2006-05-18T19:55:00Z</dcterms:created>
  <dcterms:modified xsi:type="dcterms:W3CDTF">2014-01-22T14:19:03Z</dcterms:modified>
  <cp:category/>
  <cp:version/>
  <cp:contentType/>
  <cp:contentStatus/>
</cp:coreProperties>
</file>