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12" i="1"/>
  <c r="DF37" i="1"/>
  <c r="DF38" i="1"/>
  <c r="DF45" i="1"/>
  <c r="DF17" i="1"/>
  <c r="DF41" i="1"/>
  <c r="DF32" i="1"/>
  <c r="DF25" i="1"/>
  <c r="DF35" i="1"/>
  <c r="DF19" i="1"/>
  <c r="DF16" i="1"/>
  <c r="DF42" i="1"/>
  <c r="DF43" i="1"/>
  <c r="DF21" i="1"/>
  <c r="DF34" i="1"/>
  <c r="DF14" i="1"/>
  <c r="DF15" i="1"/>
  <c r="DF36" i="1"/>
  <c r="DF30" i="1"/>
  <c r="DF31" i="1"/>
  <c r="DF33" i="1"/>
  <c r="DF22" i="1"/>
  <c r="DF12" i="1"/>
  <c r="DF27" i="1"/>
  <c r="DF29" i="1"/>
  <c r="DF44" i="1"/>
  <c r="DF39" i="1"/>
  <c r="DF13" i="1"/>
  <c r="DF40" i="1"/>
  <c r="DF26" i="1"/>
  <c r="DF28" i="1"/>
  <c r="DF24" i="1"/>
  <c r="DF20" i="1"/>
  <c r="DF18" i="1"/>
  <c r="DE37" i="1"/>
  <c r="DE38" i="1"/>
  <c r="DE45" i="1"/>
  <c r="DE17" i="1"/>
  <c r="DE41" i="1"/>
  <c r="DE32" i="1"/>
  <c r="DE25" i="1"/>
  <c r="DE35" i="1"/>
  <c r="DE19" i="1"/>
  <c r="DE16" i="1"/>
  <c r="DE42" i="1"/>
  <c r="DE43" i="1"/>
  <c r="DE21" i="1"/>
  <c r="DE34" i="1"/>
  <c r="DE14" i="1"/>
  <c r="DE15" i="1"/>
  <c r="DE36" i="1"/>
  <c r="DE30" i="1"/>
  <c r="DE31" i="1"/>
  <c r="DE33" i="1"/>
  <c r="DE22" i="1"/>
  <c r="DE12" i="1"/>
  <c r="DE27" i="1"/>
  <c r="DE29" i="1"/>
  <c r="DE44" i="1"/>
  <c r="DE39" i="1"/>
  <c r="DE13" i="1"/>
  <c r="DE40" i="1"/>
  <c r="DE26" i="1"/>
  <c r="DE28" i="1"/>
  <c r="DE24" i="1"/>
  <c r="DE20" i="1"/>
  <c r="DE18" i="1"/>
  <c r="DF23" i="1"/>
  <c r="DE23" i="1"/>
  <c r="DB17" i="1"/>
  <c r="DB40" i="1"/>
  <c r="CZ37" i="1"/>
  <c r="DB37" i="1" s="1"/>
  <c r="CZ38" i="1"/>
  <c r="DB38" i="1" s="1"/>
  <c r="CZ45" i="1"/>
  <c r="DB45" i="1" s="1"/>
  <c r="CZ17" i="1"/>
  <c r="CZ41" i="1"/>
  <c r="DB41" i="1" s="1"/>
  <c r="CZ32" i="1"/>
  <c r="DB32" i="1" s="1"/>
  <c r="CZ25" i="1"/>
  <c r="DB25" i="1" s="1"/>
  <c r="CZ35" i="1"/>
  <c r="DB35" i="1" s="1"/>
  <c r="CZ19" i="1"/>
  <c r="DB19" i="1" s="1"/>
  <c r="CZ16" i="1"/>
  <c r="DB16" i="1" s="1"/>
  <c r="CZ42" i="1"/>
  <c r="DB42" i="1" s="1"/>
  <c r="CZ43" i="1"/>
  <c r="DB43" i="1" s="1"/>
  <c r="CZ21" i="1"/>
  <c r="DB21" i="1" s="1"/>
  <c r="CZ34" i="1"/>
  <c r="DB34" i="1" s="1"/>
  <c r="CZ14" i="1"/>
  <c r="DB14" i="1" s="1"/>
  <c r="CZ15" i="1"/>
  <c r="DB15" i="1" s="1"/>
  <c r="CZ36" i="1"/>
  <c r="DB36" i="1" s="1"/>
  <c r="CZ30" i="1"/>
  <c r="DB30" i="1" s="1"/>
  <c r="CZ31" i="1"/>
  <c r="DB31" i="1" s="1"/>
  <c r="CZ33" i="1"/>
  <c r="DB33" i="1" s="1"/>
  <c r="CZ22" i="1"/>
  <c r="DB22" i="1" s="1"/>
  <c r="CZ12" i="1"/>
  <c r="DB12" i="1" s="1"/>
  <c r="CZ27" i="1"/>
  <c r="DB27" i="1" s="1"/>
  <c r="CZ29" i="1"/>
  <c r="DB29" i="1" s="1"/>
  <c r="CZ44" i="1"/>
  <c r="DB44" i="1" s="1"/>
  <c r="CZ39" i="1"/>
  <c r="DB39" i="1" s="1"/>
  <c r="CZ13" i="1"/>
  <c r="DB13" i="1" s="1"/>
  <c r="CZ40" i="1"/>
  <c r="CZ26" i="1"/>
  <c r="DB26" i="1" s="1"/>
  <c r="CZ28" i="1"/>
  <c r="DB28" i="1" s="1"/>
  <c r="CZ24" i="1"/>
  <c r="DB24" i="1" s="1"/>
  <c r="CZ20" i="1"/>
  <c r="DB20" i="1" s="1"/>
  <c r="CZ18" i="1"/>
  <c r="DB18" i="1" s="1"/>
  <c r="CZ23" i="1"/>
  <c r="DB23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" i="2"/>
</calcChain>
</file>

<file path=xl/sharedStrings.xml><?xml version="1.0" encoding="utf-8"?>
<sst xmlns="http://schemas.openxmlformats.org/spreadsheetml/2006/main" count="3355" uniqueCount="249">
  <si>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</si>
  <si>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</si>
  <si>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</si>
  <si>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</si>
  <si>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</si>
  <si>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</si>
  <si>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</si>
  <si>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</si>
  <si>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</si>
  <si>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</si>
  <si>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</si>
  <si>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</si>
  <si>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</si>
  <si>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</si>
  <si>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</si>
  <si>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</si>
  <si>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</si>
  <si>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</si>
  <si>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</si>
  <si>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</si>
  <si>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</si>
  <si>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</si>
  <si>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</si>
  <si>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</si>
  <si>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</si>
  <si>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</si>
  <si>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</si>
  <si>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</si>
  <si>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</si>
  <si>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</si>
  <si>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</si>
  <si>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</si>
  <si>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</si>
  <si>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</si>
  <si>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</si>
  <si>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</si>
  <si>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1М.11.М</t>
  </si>
  <si>
    <t>Пушкарь</t>
  </si>
  <si>
    <t>Петр</t>
  </si>
  <si>
    <t>Петрович</t>
  </si>
  <si>
    <t>2.5/1300-114</t>
  </si>
  <si>
    <t>Введение в коммутативную и гомологическую алгебру</t>
  </si>
  <si>
    <t>Зачет</t>
  </si>
  <si>
    <t>2013/2014 учебный год 1 модуль</t>
  </si>
  <si>
    <t>Петрущенко</t>
  </si>
  <si>
    <t>Всеволод</t>
  </si>
  <si>
    <t>Владимирович</t>
  </si>
  <si>
    <t>2.5/1300-111</t>
  </si>
  <si>
    <t>Введение в топологию</t>
  </si>
  <si>
    <t>Сычева</t>
  </si>
  <si>
    <t>Нина</t>
  </si>
  <si>
    <t>Николаевна</t>
  </si>
  <si>
    <t>2.5/1300-128</t>
  </si>
  <si>
    <t>Круль</t>
  </si>
  <si>
    <t>Ярослав</t>
  </si>
  <si>
    <t>Сергеевич</t>
  </si>
  <si>
    <t>2.5/1300-099</t>
  </si>
  <si>
    <t>Ильин</t>
  </si>
  <si>
    <t>Алексей</t>
  </si>
  <si>
    <t>Игоревич</t>
  </si>
  <si>
    <t>2.5/1300-097</t>
  </si>
  <si>
    <t>Козли</t>
  </si>
  <si>
    <t>Бродерик Джеймс</t>
  </si>
  <si>
    <t>-</t>
  </si>
  <si>
    <t>2.5/1300-127</t>
  </si>
  <si>
    <t xml:space="preserve">Дифференциальная геометрия (Differential Geometry)_x000D_
</t>
  </si>
  <si>
    <t>Монин</t>
  </si>
  <si>
    <t>Леонид</t>
  </si>
  <si>
    <t>2.5/1300-108</t>
  </si>
  <si>
    <t>Дифференциальная геометрия 1</t>
  </si>
  <si>
    <t>Ступаков</t>
  </si>
  <si>
    <t>Кирилл</t>
  </si>
  <si>
    <t>Романович</t>
  </si>
  <si>
    <t>2.5/1300-117</t>
  </si>
  <si>
    <t>Педченко</t>
  </si>
  <si>
    <t>Дмитрий</t>
  </si>
  <si>
    <t>Андреевич</t>
  </si>
  <si>
    <t>2.5/1300-110</t>
  </si>
  <si>
    <t>Мелихова</t>
  </si>
  <si>
    <t>Екатерина</t>
  </si>
  <si>
    <t>Владимировна</t>
  </si>
  <si>
    <t>2.5/1300-107</t>
  </si>
  <si>
    <t>Кудрявцев</t>
  </si>
  <si>
    <t>2.5/1300-101</t>
  </si>
  <si>
    <t>1М.11.МФ</t>
  </si>
  <si>
    <t>Ляшик</t>
  </si>
  <si>
    <t>Андрей</t>
  </si>
  <si>
    <t>Николаевич</t>
  </si>
  <si>
    <t>2.5/1300-103</t>
  </si>
  <si>
    <t>Квантовая теория поля</t>
  </si>
  <si>
    <t>Абзалов</t>
  </si>
  <si>
    <t>Айдар</t>
  </si>
  <si>
    <t>Рахимович</t>
  </si>
  <si>
    <t>2.5/1300-092</t>
  </si>
  <si>
    <t>Матушко</t>
  </si>
  <si>
    <t>Мария</t>
  </si>
  <si>
    <t>Георгиевна</t>
  </si>
  <si>
    <t>2.5/1300-105</t>
  </si>
  <si>
    <t>Трофимова</t>
  </si>
  <si>
    <t>Анастасия</t>
  </si>
  <si>
    <t>Алексеевна</t>
  </si>
  <si>
    <t>2.5/1300-119</t>
  </si>
  <si>
    <t>Комплексный анализ</t>
  </si>
  <si>
    <t>Задех Даббаг</t>
  </si>
  <si>
    <t>Мохаммад</t>
  </si>
  <si>
    <t>2.5/1300-125</t>
  </si>
  <si>
    <t>Завалин</t>
  </si>
  <si>
    <t>Михаил</t>
  </si>
  <si>
    <t>Евгеньевич</t>
  </si>
  <si>
    <t>2.5/1300-096</t>
  </si>
  <si>
    <t>Иванова</t>
  </si>
  <si>
    <t>Инна</t>
  </si>
  <si>
    <t>Дмитриевна</t>
  </si>
  <si>
    <t>2.5/1310-124</t>
  </si>
  <si>
    <t>Математические методы естественных наук</t>
  </si>
  <si>
    <t>Вербицкий</t>
  </si>
  <si>
    <t>Михайлович</t>
  </si>
  <si>
    <t>2.5/1300-095</t>
  </si>
  <si>
    <t>Руднева</t>
  </si>
  <si>
    <t>Дарья</t>
  </si>
  <si>
    <t>Сергеевна</t>
  </si>
  <si>
    <t>2.5/1300-115</t>
  </si>
  <si>
    <t>Беркович</t>
  </si>
  <si>
    <t>Евгений</t>
  </si>
  <si>
    <t>Леонидович</t>
  </si>
  <si>
    <t>2.5/1300-094</t>
  </si>
  <si>
    <t>Шаталова</t>
  </si>
  <si>
    <t>Анна</t>
  </si>
  <si>
    <t>Васильевна</t>
  </si>
  <si>
    <t>2.5/1300-122</t>
  </si>
  <si>
    <t>Новичков</t>
  </si>
  <si>
    <t>Павел</t>
  </si>
  <si>
    <t>Павлович</t>
  </si>
  <si>
    <t>2.5/1300-109</t>
  </si>
  <si>
    <t>Механика и теория поля</t>
  </si>
  <si>
    <t xml:space="preserve">Научно-исследовательский семинар "Открытые задачи современной математики 1" </t>
  </si>
  <si>
    <t>Попов</t>
  </si>
  <si>
    <t>2.5/1300-113</t>
  </si>
  <si>
    <t>Плосконосов</t>
  </si>
  <si>
    <t>Валерьевич</t>
  </si>
  <si>
    <t>2.5/1300-112</t>
  </si>
  <si>
    <t>Малиновская</t>
  </si>
  <si>
    <t>Олеся</t>
  </si>
  <si>
    <t>Александровна</t>
  </si>
  <si>
    <t>2.5/1300-104</t>
  </si>
  <si>
    <t>Разавиниа</t>
  </si>
  <si>
    <t>Фаррок</t>
  </si>
  <si>
    <t>2.5/1300-126</t>
  </si>
  <si>
    <t>Савелов</t>
  </si>
  <si>
    <t>Максим</t>
  </si>
  <si>
    <t>2.5/1300-116</t>
  </si>
  <si>
    <t>Суханов</t>
  </si>
  <si>
    <t>Лев</t>
  </si>
  <si>
    <t>Александрович</t>
  </si>
  <si>
    <t>2.5/1300-118</t>
  </si>
  <si>
    <t>Щедрина</t>
  </si>
  <si>
    <t>Юрьевна</t>
  </si>
  <si>
    <t>2.5/1300-123</t>
  </si>
  <si>
    <t>Медведев</t>
  </si>
  <si>
    <t>Владимир</t>
  </si>
  <si>
    <t>Олегович</t>
  </si>
  <si>
    <t>2.5/1300-106</t>
  </si>
  <si>
    <t>Кулешов</t>
  </si>
  <si>
    <t>Николай</t>
  </si>
  <si>
    <t>2.5/1300-102</t>
  </si>
  <si>
    <t>Алтунина</t>
  </si>
  <si>
    <t>Елена</t>
  </si>
  <si>
    <t>2.5/1300-093</t>
  </si>
  <si>
    <t>Кубрак</t>
  </si>
  <si>
    <t>Вадимович</t>
  </si>
  <si>
    <t>2.5/1300-100</t>
  </si>
  <si>
    <t>Научно-исследовательский семинар "Современные задачи математической физики" I</t>
  </si>
  <si>
    <t>Основы алгебры</t>
  </si>
  <si>
    <t xml:space="preserve">Основы теории представлений </t>
  </si>
  <si>
    <t>Представления конечных групп</t>
  </si>
  <si>
    <t>Прикладные методы анализа</t>
  </si>
  <si>
    <t>Пучки и гомологическая алгебра</t>
  </si>
  <si>
    <t>Римановы поверхности</t>
  </si>
  <si>
    <t>Теория особенностей 1</t>
  </si>
  <si>
    <t>Теория струн</t>
  </si>
  <si>
    <t xml:space="preserve">Топология I </t>
  </si>
  <si>
    <t>Функциональный анализ 1</t>
  </si>
  <si>
    <t xml:space="preserve">Алгебра-1_x000D_
</t>
  </si>
  <si>
    <t>Экзамен</t>
  </si>
  <si>
    <t>2013/2014 учебный год 2 модуль</t>
  </si>
  <si>
    <t xml:space="preserve">Алгебраическая геометрия 1*_x000D_
</t>
  </si>
  <si>
    <t xml:space="preserve">Спектральная геометрия_x000D_
</t>
  </si>
  <si>
    <t>Спецкурс "DG-категории и триангулированные категории"</t>
  </si>
  <si>
    <t>Спецкурс "Локальные поля"</t>
  </si>
  <si>
    <t>Спецсеминар "Рациональные и унирациональные многообразия"</t>
  </si>
  <si>
    <t>Аналитическая теория дифференциальных уравнений</t>
  </si>
  <si>
    <t>Анцаз Бете в квантовых интегрируемых системах</t>
  </si>
  <si>
    <t>Введение в обобщенные теории когомологий</t>
  </si>
  <si>
    <t>Введение в эргодическую теорию динамических систем</t>
  </si>
  <si>
    <t>Геометрическое введение в алгебраическую геометрию 1</t>
  </si>
  <si>
    <t>Голоморфная динамика</t>
  </si>
  <si>
    <t>Дискретные группы преобразований 1</t>
  </si>
  <si>
    <t xml:space="preserve">Дифференциальная геометрия_x000D_
</t>
  </si>
  <si>
    <t>Дифференциальная геометрия и векторные расслоения</t>
  </si>
  <si>
    <t>Дополнительные главы алгебры и теории особенностей</t>
  </si>
  <si>
    <t>Дополнительные главы дифференциальной геометрии 1</t>
  </si>
  <si>
    <t>Дополнительные главы квантовой теории поля</t>
  </si>
  <si>
    <t>Дополнительные главы механики и теории поля</t>
  </si>
  <si>
    <t>Дополнительные главы прикладных методов анализа</t>
  </si>
  <si>
    <t>Дополнительные главы теории струн</t>
  </si>
  <si>
    <t>Дополнительные главы теории функций комплексного переменного и римановых поверхностей</t>
  </si>
  <si>
    <t>Дополнительные главы топологии I</t>
  </si>
  <si>
    <t>Дополнительные главы функционального анализа и теории представлений</t>
  </si>
  <si>
    <t>Избранные главы дискретной математики</t>
  </si>
  <si>
    <t>Многомерный комплексный анализ</t>
  </si>
  <si>
    <t>Научно-исследовательский семинар "p-адический анализ 1"</t>
  </si>
  <si>
    <t>Научно-исследовательский семинар "Автоморфные представления над GL(2) 1"</t>
  </si>
  <si>
    <t>Научно-исследовательский семинар "Анализ, вероятность, алгебра 1"</t>
  </si>
  <si>
    <t>Научно-исследовательский семинар "Введение в теоретическую физику 1"</t>
  </si>
  <si>
    <t>Научно-исследовательский семинар "Введение в теорию представлений 1"</t>
  </si>
  <si>
    <t>Научно-исследовательский семинар "Выпуклая геометрия, теория пересечений 1"</t>
  </si>
  <si>
    <t>Научно-исследовательский семинар "Вычисления в гомологической алгебре"</t>
  </si>
  <si>
    <t>Научно-исследовательский семинар "Геометрические задачи алгебраической геометрии 1"</t>
  </si>
  <si>
    <t>Научно-исследовательский семинар "Геометрические структуры на многообразиях 1"</t>
  </si>
  <si>
    <t>Научно-исследовательский семинар "Гомологические методы в математической физике и теории представлений I"</t>
  </si>
  <si>
    <t>Научно-исследовательский семинар "Задачи многомерного комплексного анализа"</t>
  </si>
  <si>
    <t>Научно-исследовательский семинар "Задачи по дифференциальной геометрии"</t>
  </si>
  <si>
    <t>Научно-исследовательский семинар "Квантовая алгебра I"</t>
  </si>
  <si>
    <t>Научно-исследовательский семинар "Комбинаторика инвариантов Васильева 1"</t>
  </si>
  <si>
    <t>Научно-исследовательский семинар "Основы алгебраической геометрии 1"</t>
  </si>
  <si>
    <t>Научно-исследовательский семинар "Представления и вероятность I"</t>
  </si>
  <si>
    <t>Научно-исследовательский семинар "Теория вероятностей. Аналитические и экономические приложения I"</t>
  </si>
  <si>
    <t>Научно-исследовательский семинар "Топология гладких многообразий и теория Морса 1"</t>
  </si>
  <si>
    <t>Научно-исследовательский семинар "Характеристические классы и теория пересечений 1"</t>
  </si>
  <si>
    <t>Научно-исследовательский семинар лаборатории алгебраической геометрии 1</t>
  </si>
  <si>
    <t>Представления GL (2) над конечными и локальными полями</t>
  </si>
  <si>
    <t>Преобразования и сходимость мер, условные меры и теория Рохлина</t>
  </si>
  <si>
    <t>Симметрические функции</t>
  </si>
  <si>
    <t>Сложность вычислений</t>
  </si>
  <si>
    <t>Теория базисов Гребнера</t>
  </si>
  <si>
    <t>Теория интегрируемых систем</t>
  </si>
  <si>
    <t xml:space="preserve">Алгебраическая теория чисел (Algebraic Number Theory)_x000D_
</t>
  </si>
  <si>
    <t>2013/2014 учебный год I семестр</t>
  </si>
  <si>
    <t xml:space="preserve">Продвинутая линейная алгебра (Advanced Linear Algebra)_x000D_
</t>
  </si>
  <si>
    <t>Бюдж</t>
  </si>
  <si>
    <t>Комм</t>
  </si>
  <si>
    <t>+</t>
  </si>
  <si>
    <t>7 - 8</t>
  </si>
  <si>
    <t>25 - 27</t>
  </si>
  <si>
    <t>Дата выгрузки: 28.05.2014</t>
  </si>
  <si>
    <t>Период: c 2013/2014 учебный год I семестр по 2013/2014 учебный год I семестр</t>
  </si>
  <si>
    <t>Факультет/отделение: Факультет математики</t>
  </si>
  <si>
    <t>Направление  подготовки: ""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</si>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</sst>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0</xdr:row>
          <xdr:rowOff>83820</xdr:rowOff>
        </xdr:from>
        <xdr:to>
          <xdr:col>8</xdr:col>
          <xdr:colOff>708660</xdr:colOff>
          <xdr:row>1</xdr:row>
          <xdr:rowOff>53340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I45"/>
  <sheetViews>
    <sheetView tabSelected="1" topLeftCell="A4" workbookViewId="0">
      <selection activeCell="C4" sqref="C1:C65536"/>
    </sheetView>
  </sheetViews>
  <sheetFormatPr defaultColWidth="9.109375" defaultRowHeight="13.2" x14ac:dyDescent="0.25"/>
  <cols>
    <col min="1" max="1" width="9.109375" style="19"/>
    <col min="2" max="2" width="10.33203125" style="9" customWidth="1"/>
    <col min="3" max="3" width="34.6640625" style="7" hidden="1" customWidth="1"/>
    <col min="4" max="4" width="13.88671875" style="7" hidden="1" customWidth="1"/>
    <col min="5" max="5" width="14" style="1" customWidth="1"/>
    <col min="6" max="6" width="6.44140625" style="7" customWidth="1"/>
    <col min="7" max="7" width="10.6640625" style="1" hidden="1" customWidth="1"/>
    <col min="8" max="102" width="10.6640625" style="30" customWidth="1"/>
    <col min="103" max="106" width="10.6640625" style="13" customWidth="1"/>
    <col min="107" max="108" width="10.6640625" style="1" hidden="1" customWidth="1"/>
    <col min="109" max="109" width="10.6640625" style="13" customWidth="1"/>
    <col min="110" max="110" width="10.6640625" style="1" customWidth="1"/>
    <col min="111" max="113" width="10.6640625" style="1" hidden="1" customWidth="1"/>
    <col min="114" max="155" width="10.6640625" style="1" customWidth="1"/>
    <col min="156" max="16384" width="9.109375" style="1"/>
  </cols>
  <sheetData>
    <row r="1" spans="1:113" s="6" customFormat="1" ht="22.5" customHeight="1" x14ac:dyDescent="0.25">
      <c r="A1" s="23" t="s">
        <v>32</v>
      </c>
      <c r="B1" s="21"/>
      <c r="C1" s="21"/>
      <c r="D1" s="21"/>
      <c r="E1" s="21"/>
      <c r="F1" s="20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11"/>
      <c r="CZ1" s="11"/>
      <c r="DA1" s="11"/>
      <c r="DB1" s="11"/>
      <c r="DE1" s="11"/>
    </row>
    <row r="2" spans="1:113" s="5" customFormat="1" ht="15.75" customHeight="1" x14ac:dyDescent="0.25">
      <c r="A2" s="22" t="s">
        <v>244</v>
      </c>
      <c r="B2" s="21"/>
      <c r="C2" s="21"/>
      <c r="D2" s="21"/>
      <c r="E2" s="21"/>
      <c r="F2" s="6"/>
      <c r="G2" s="6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6"/>
      <c r="CZ2" s="6"/>
      <c r="DA2" s="6"/>
      <c r="DB2" s="12"/>
      <c r="DE2" s="12"/>
    </row>
    <row r="3" spans="1:113" s="5" customFormat="1" ht="15.75" customHeight="1" x14ac:dyDescent="0.25">
      <c r="A3" s="22" t="s">
        <v>245</v>
      </c>
      <c r="B3" s="21"/>
      <c r="C3" s="21"/>
      <c r="D3" s="21"/>
      <c r="E3" s="21"/>
      <c r="F3" s="6"/>
      <c r="G3" s="6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6"/>
      <c r="CZ3" s="6"/>
      <c r="DA3" s="6"/>
      <c r="DB3" s="12"/>
      <c r="DE3" s="12"/>
    </row>
    <row r="4" spans="1:113" s="5" customFormat="1" ht="15.75" customHeight="1" x14ac:dyDescent="0.25">
      <c r="A4" s="22" t="s">
        <v>246</v>
      </c>
      <c r="B4" s="21"/>
      <c r="C4" s="21"/>
      <c r="D4" s="21"/>
      <c r="E4" s="21"/>
      <c r="F4" s="6"/>
      <c r="G4" s="6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6"/>
      <c r="CZ4" s="6"/>
      <c r="DA4" s="6"/>
      <c r="DB4" s="12"/>
      <c r="DE4" s="12"/>
    </row>
    <row r="5" spans="1:113" s="5" customFormat="1" ht="15.75" customHeight="1" x14ac:dyDescent="0.25">
      <c r="A5" s="22" t="s">
        <v>247</v>
      </c>
      <c r="B5" s="6"/>
      <c r="C5" s="6"/>
      <c r="D5" s="6"/>
      <c r="E5" s="6"/>
      <c r="F5" s="6"/>
      <c r="G5" s="6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6"/>
      <c r="CZ5" s="6"/>
      <c r="DA5" s="6"/>
      <c r="DB5" s="12"/>
      <c r="DE5" s="12"/>
    </row>
    <row r="6" spans="1:113" s="5" customFormat="1" ht="15.75" customHeight="1" x14ac:dyDescent="0.25">
      <c r="A6" s="22" t="s">
        <v>248</v>
      </c>
      <c r="B6" s="8"/>
      <c r="C6" s="4"/>
      <c r="D6" s="4"/>
      <c r="E6" s="4"/>
      <c r="F6" s="4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12"/>
      <c r="CZ6" s="12"/>
      <c r="DA6" s="12"/>
      <c r="DB6" s="12"/>
      <c r="DE6" s="12"/>
    </row>
    <row r="7" spans="1:113" s="5" customFormat="1" ht="15.75" customHeight="1" x14ac:dyDescent="0.25">
      <c r="A7" s="19"/>
      <c r="B7" s="8"/>
      <c r="F7" s="14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12"/>
      <c r="CZ7" s="12"/>
      <c r="DA7" s="12"/>
      <c r="DB7" s="12"/>
      <c r="DE7" s="12"/>
    </row>
    <row r="8" spans="1:113" s="2" customFormat="1" ht="20.25" customHeight="1" x14ac:dyDescent="0.25">
      <c r="A8" s="31" t="s">
        <v>2</v>
      </c>
      <c r="B8" s="32" t="s">
        <v>3</v>
      </c>
      <c r="C8" s="31"/>
      <c r="D8" s="31" t="s">
        <v>9</v>
      </c>
      <c r="E8" s="31" t="s">
        <v>1</v>
      </c>
      <c r="F8" s="31" t="s">
        <v>8</v>
      </c>
      <c r="G8" s="25"/>
      <c r="H8" s="33" t="s">
        <v>43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5" t="s">
        <v>184</v>
      </c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6" t="s">
        <v>237</v>
      </c>
      <c r="CX8" s="36" t="s">
        <v>237</v>
      </c>
      <c r="CY8" s="47" t="s">
        <v>25</v>
      </c>
      <c r="CZ8" s="48" t="s">
        <v>27</v>
      </c>
      <c r="DA8" s="48" t="s">
        <v>28</v>
      </c>
      <c r="DB8" s="47" t="s">
        <v>29</v>
      </c>
      <c r="DC8" s="49" t="s">
        <v>5</v>
      </c>
      <c r="DD8" s="49" t="s">
        <v>6</v>
      </c>
      <c r="DE8" s="47" t="s">
        <v>24</v>
      </c>
      <c r="DF8" s="49" t="s">
        <v>7</v>
      </c>
      <c r="DG8" s="49" t="s">
        <v>30</v>
      </c>
      <c r="DH8" s="49" t="s">
        <v>31</v>
      </c>
    </row>
    <row r="9" spans="1:113" s="2" customFormat="1" ht="20.25" customHeight="1" x14ac:dyDescent="0.25">
      <c r="A9" s="31"/>
      <c r="B9" s="32"/>
      <c r="C9" s="31"/>
      <c r="D9" s="31"/>
      <c r="E9" s="31"/>
      <c r="F9" s="31"/>
      <c r="G9" s="25"/>
      <c r="H9" s="33" t="s">
        <v>42</v>
      </c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5" t="s">
        <v>183</v>
      </c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5" t="s">
        <v>42</v>
      </c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6" t="s">
        <v>183</v>
      </c>
      <c r="CX9" s="36" t="s">
        <v>183</v>
      </c>
      <c r="CY9" s="47"/>
      <c r="CZ9" s="48"/>
      <c r="DA9" s="48"/>
      <c r="DB9" s="47"/>
      <c r="DC9" s="49"/>
      <c r="DD9" s="49"/>
      <c r="DE9" s="47"/>
      <c r="DF9" s="49"/>
      <c r="DG9" s="49"/>
      <c r="DH9" s="49"/>
    </row>
    <row r="10" spans="1:113" s="3" customFormat="1" ht="200.1" customHeight="1" x14ac:dyDescent="0.25">
      <c r="A10" s="31"/>
      <c r="B10" s="32"/>
      <c r="C10" s="31"/>
      <c r="D10" s="31"/>
      <c r="E10" s="31"/>
      <c r="F10" s="31"/>
      <c r="G10" s="24" t="s">
        <v>26</v>
      </c>
      <c r="H10" s="37" t="s">
        <v>41</v>
      </c>
      <c r="I10" s="37" t="s">
        <v>48</v>
      </c>
      <c r="J10" s="37" t="s">
        <v>65</v>
      </c>
      <c r="K10" s="37" t="s">
        <v>69</v>
      </c>
      <c r="L10" s="37" t="s">
        <v>89</v>
      </c>
      <c r="M10" s="37" t="s">
        <v>102</v>
      </c>
      <c r="N10" s="37" t="s">
        <v>114</v>
      </c>
      <c r="O10" s="37" t="s">
        <v>134</v>
      </c>
      <c r="P10" s="37" t="s">
        <v>135</v>
      </c>
      <c r="Q10" s="37" t="s">
        <v>171</v>
      </c>
      <c r="R10" s="37" t="s">
        <v>172</v>
      </c>
      <c r="S10" s="37" t="s">
        <v>173</v>
      </c>
      <c r="T10" s="37" t="s">
        <v>174</v>
      </c>
      <c r="U10" s="37" t="s">
        <v>175</v>
      </c>
      <c r="V10" s="37" t="s">
        <v>176</v>
      </c>
      <c r="W10" s="37" t="s">
        <v>177</v>
      </c>
      <c r="X10" s="37" t="s">
        <v>178</v>
      </c>
      <c r="Y10" s="37" t="s">
        <v>179</v>
      </c>
      <c r="Z10" s="37" t="s">
        <v>180</v>
      </c>
      <c r="AA10" s="37" t="s">
        <v>181</v>
      </c>
      <c r="AB10" s="37" t="s">
        <v>182</v>
      </c>
      <c r="AC10" s="37" t="s">
        <v>185</v>
      </c>
      <c r="AD10" s="37" t="s">
        <v>41</v>
      </c>
      <c r="AE10" s="37" t="s">
        <v>48</v>
      </c>
      <c r="AF10" s="37" t="s">
        <v>65</v>
      </c>
      <c r="AG10" s="37" t="s">
        <v>69</v>
      </c>
      <c r="AH10" s="37" t="s">
        <v>89</v>
      </c>
      <c r="AI10" s="37" t="s">
        <v>102</v>
      </c>
      <c r="AJ10" s="37" t="s">
        <v>114</v>
      </c>
      <c r="AK10" s="37" t="s">
        <v>134</v>
      </c>
      <c r="AL10" s="37" t="s">
        <v>172</v>
      </c>
      <c r="AM10" s="37" t="s">
        <v>173</v>
      </c>
      <c r="AN10" s="37" t="s">
        <v>174</v>
      </c>
      <c r="AO10" s="37" t="s">
        <v>175</v>
      </c>
      <c r="AP10" s="37" t="s">
        <v>176</v>
      </c>
      <c r="AQ10" s="37" t="s">
        <v>177</v>
      </c>
      <c r="AR10" s="37" t="s">
        <v>186</v>
      </c>
      <c r="AS10" s="37" t="s">
        <v>187</v>
      </c>
      <c r="AT10" s="37" t="s">
        <v>188</v>
      </c>
      <c r="AU10" s="37" t="s">
        <v>189</v>
      </c>
      <c r="AV10" s="37" t="s">
        <v>178</v>
      </c>
      <c r="AW10" s="37" t="s">
        <v>179</v>
      </c>
      <c r="AX10" s="37" t="s">
        <v>180</v>
      </c>
      <c r="AY10" s="37" t="s">
        <v>181</v>
      </c>
      <c r="AZ10" s="37" t="s">
        <v>190</v>
      </c>
      <c r="BA10" s="37" t="s">
        <v>191</v>
      </c>
      <c r="BB10" s="37" t="s">
        <v>192</v>
      </c>
      <c r="BC10" s="37" t="s">
        <v>193</v>
      </c>
      <c r="BD10" s="37" t="s">
        <v>194</v>
      </c>
      <c r="BE10" s="37" t="s">
        <v>195</v>
      </c>
      <c r="BF10" s="37" t="s">
        <v>196</v>
      </c>
      <c r="BG10" s="37" t="s">
        <v>197</v>
      </c>
      <c r="BH10" s="37" t="s">
        <v>198</v>
      </c>
      <c r="BI10" s="37" t="s">
        <v>199</v>
      </c>
      <c r="BJ10" s="37" t="s">
        <v>200</v>
      </c>
      <c r="BK10" s="37" t="s">
        <v>201</v>
      </c>
      <c r="BL10" s="37" t="s">
        <v>202</v>
      </c>
      <c r="BM10" s="37" t="s">
        <v>203</v>
      </c>
      <c r="BN10" s="37" t="s">
        <v>204</v>
      </c>
      <c r="BO10" s="37" t="s">
        <v>205</v>
      </c>
      <c r="BP10" s="37" t="s">
        <v>206</v>
      </c>
      <c r="BQ10" s="37" t="s">
        <v>207</v>
      </c>
      <c r="BR10" s="37" t="s">
        <v>208</v>
      </c>
      <c r="BS10" s="37" t="s">
        <v>114</v>
      </c>
      <c r="BT10" s="37" t="s">
        <v>209</v>
      </c>
      <c r="BU10" s="37" t="s">
        <v>210</v>
      </c>
      <c r="BV10" s="37" t="s">
        <v>211</v>
      </c>
      <c r="BW10" s="37" t="s">
        <v>212</v>
      </c>
      <c r="BX10" s="37" t="s">
        <v>213</v>
      </c>
      <c r="BY10" s="37" t="s">
        <v>214</v>
      </c>
      <c r="BZ10" s="37" t="s">
        <v>215</v>
      </c>
      <c r="CA10" s="37" t="s">
        <v>216</v>
      </c>
      <c r="CB10" s="37" t="s">
        <v>217</v>
      </c>
      <c r="CC10" s="37" t="s">
        <v>218</v>
      </c>
      <c r="CD10" s="37" t="s">
        <v>219</v>
      </c>
      <c r="CE10" s="37" t="s">
        <v>220</v>
      </c>
      <c r="CF10" s="37" t="s">
        <v>221</v>
      </c>
      <c r="CG10" s="37" t="s">
        <v>222</v>
      </c>
      <c r="CH10" s="37" t="s">
        <v>223</v>
      </c>
      <c r="CI10" s="37" t="s">
        <v>224</v>
      </c>
      <c r="CJ10" s="37" t="s">
        <v>135</v>
      </c>
      <c r="CK10" s="37" t="s">
        <v>225</v>
      </c>
      <c r="CL10" s="37" t="s">
        <v>171</v>
      </c>
      <c r="CM10" s="37" t="s">
        <v>226</v>
      </c>
      <c r="CN10" s="37" t="s">
        <v>227</v>
      </c>
      <c r="CO10" s="37" t="s">
        <v>228</v>
      </c>
      <c r="CP10" s="37" t="s">
        <v>229</v>
      </c>
      <c r="CQ10" s="37" t="s">
        <v>230</v>
      </c>
      <c r="CR10" s="37" t="s">
        <v>231</v>
      </c>
      <c r="CS10" s="37" t="s">
        <v>232</v>
      </c>
      <c r="CT10" s="37" t="s">
        <v>233</v>
      </c>
      <c r="CU10" s="37" t="s">
        <v>234</v>
      </c>
      <c r="CV10" s="37" t="s">
        <v>235</v>
      </c>
      <c r="CW10" s="37" t="s">
        <v>236</v>
      </c>
      <c r="CX10" s="37" t="s">
        <v>238</v>
      </c>
      <c r="CY10" s="47"/>
      <c r="CZ10" s="48"/>
      <c r="DA10" s="48"/>
      <c r="DB10" s="47"/>
      <c r="DC10" s="49"/>
      <c r="DD10" s="49"/>
      <c r="DE10" s="47"/>
      <c r="DF10" s="49"/>
      <c r="DG10" s="49"/>
      <c r="DH10" s="49"/>
    </row>
    <row r="11" spans="1:113" s="10" customFormat="1" ht="18.75" customHeight="1" x14ac:dyDescent="0.25">
      <c r="A11" s="26" t="s">
        <v>4</v>
      </c>
      <c r="B11" s="26"/>
      <c r="C11" s="26"/>
      <c r="D11" s="26"/>
      <c r="E11" s="26"/>
      <c r="F11" s="26"/>
      <c r="G11" s="25"/>
      <c r="H11" s="38">
        <v>2.5</v>
      </c>
      <c r="I11" s="38">
        <v>3.5</v>
      </c>
      <c r="J11" s="38">
        <v>2.5</v>
      </c>
      <c r="K11" s="38">
        <v>2.5</v>
      </c>
      <c r="L11" s="38">
        <v>2.5</v>
      </c>
      <c r="M11" s="38">
        <v>2.5</v>
      </c>
      <c r="N11" s="38">
        <v>2.5</v>
      </c>
      <c r="O11" s="38">
        <v>2.5</v>
      </c>
      <c r="P11" s="38">
        <v>1.25</v>
      </c>
      <c r="Q11" s="38">
        <v>1.25</v>
      </c>
      <c r="R11" s="38">
        <v>2.5</v>
      </c>
      <c r="S11" s="38">
        <v>2.5</v>
      </c>
      <c r="T11" s="38">
        <v>2.5</v>
      </c>
      <c r="U11" s="38">
        <v>2.5</v>
      </c>
      <c r="V11" s="38">
        <v>2.5</v>
      </c>
      <c r="W11" s="38">
        <v>2.5</v>
      </c>
      <c r="X11" s="38">
        <v>2.5</v>
      </c>
      <c r="Y11" s="38">
        <v>2.5</v>
      </c>
      <c r="Z11" s="38">
        <v>2.5</v>
      </c>
      <c r="AA11" s="38">
        <v>2.5</v>
      </c>
      <c r="AB11" s="38">
        <v>5</v>
      </c>
      <c r="AC11" s="38">
        <v>5</v>
      </c>
      <c r="AD11" s="38">
        <v>2.5</v>
      </c>
      <c r="AE11" s="38">
        <v>3.5</v>
      </c>
      <c r="AF11" s="38">
        <v>5</v>
      </c>
      <c r="AG11" s="38">
        <v>2.5</v>
      </c>
      <c r="AH11" s="38">
        <v>2.5</v>
      </c>
      <c r="AI11" s="38">
        <v>2.5</v>
      </c>
      <c r="AJ11" s="38">
        <v>2.5</v>
      </c>
      <c r="AK11" s="38">
        <v>2.5</v>
      </c>
      <c r="AL11" s="38">
        <v>2.5</v>
      </c>
      <c r="AM11" s="38">
        <v>2.5</v>
      </c>
      <c r="AN11" s="38">
        <v>2.5</v>
      </c>
      <c r="AO11" s="38">
        <v>2.5</v>
      </c>
      <c r="AP11" s="38">
        <v>2.5</v>
      </c>
      <c r="AQ11" s="38">
        <v>2.5</v>
      </c>
      <c r="AR11" s="38">
        <v>2.5</v>
      </c>
      <c r="AS11" s="38">
        <v>2.5</v>
      </c>
      <c r="AT11" s="38">
        <v>2.5</v>
      </c>
      <c r="AU11" s="38">
        <v>2.5</v>
      </c>
      <c r="AV11" s="38">
        <v>2.5</v>
      </c>
      <c r="AW11" s="38">
        <v>2.5</v>
      </c>
      <c r="AX11" s="38">
        <v>2.5</v>
      </c>
      <c r="AY11" s="38">
        <v>2.5</v>
      </c>
      <c r="AZ11" s="38">
        <v>2.5</v>
      </c>
      <c r="BA11" s="38">
        <v>2.5</v>
      </c>
      <c r="BB11" s="38">
        <v>2.5</v>
      </c>
      <c r="BC11" s="38">
        <v>2.5</v>
      </c>
      <c r="BD11" s="38">
        <v>2.5</v>
      </c>
      <c r="BE11" s="38">
        <v>2.5</v>
      </c>
      <c r="BF11" s="38">
        <v>2.5</v>
      </c>
      <c r="BG11" s="38">
        <v>5</v>
      </c>
      <c r="BH11" s="38">
        <v>2.5</v>
      </c>
      <c r="BI11" s="38">
        <v>2.5</v>
      </c>
      <c r="BJ11" s="38">
        <v>2.5</v>
      </c>
      <c r="BK11" s="38">
        <v>2.5</v>
      </c>
      <c r="BL11" s="38">
        <v>2.5</v>
      </c>
      <c r="BM11" s="38">
        <v>2.5</v>
      </c>
      <c r="BN11" s="38">
        <v>2.5</v>
      </c>
      <c r="BO11" s="38">
        <v>2.5</v>
      </c>
      <c r="BP11" s="38">
        <v>2.5</v>
      </c>
      <c r="BQ11" s="38">
        <v>2.5</v>
      </c>
      <c r="BR11" s="38">
        <v>2.5</v>
      </c>
      <c r="BS11" s="38">
        <v>2.5</v>
      </c>
      <c r="BT11" s="38">
        <v>2.5</v>
      </c>
      <c r="BU11" s="38">
        <v>2.5</v>
      </c>
      <c r="BV11" s="38">
        <v>2.5</v>
      </c>
      <c r="BW11" s="38">
        <v>2.5</v>
      </c>
      <c r="BX11" s="38">
        <v>2.5</v>
      </c>
      <c r="BY11" s="38">
        <v>2.5</v>
      </c>
      <c r="BZ11" s="38">
        <v>2.5</v>
      </c>
      <c r="CA11" s="38">
        <v>2.5</v>
      </c>
      <c r="CB11" s="38">
        <v>2.5</v>
      </c>
      <c r="CC11" s="38">
        <v>2.5</v>
      </c>
      <c r="CD11" s="38">
        <v>2.5</v>
      </c>
      <c r="CE11" s="38">
        <v>2.5</v>
      </c>
      <c r="CF11" s="38">
        <v>2.5</v>
      </c>
      <c r="CG11" s="38">
        <v>2.5</v>
      </c>
      <c r="CH11" s="38">
        <v>2.5</v>
      </c>
      <c r="CI11" s="38">
        <v>2.5</v>
      </c>
      <c r="CJ11" s="38">
        <v>1.25</v>
      </c>
      <c r="CK11" s="38">
        <v>2.5</v>
      </c>
      <c r="CL11" s="38">
        <v>1.25</v>
      </c>
      <c r="CM11" s="38">
        <v>2.5</v>
      </c>
      <c r="CN11" s="38">
        <v>2.5</v>
      </c>
      <c r="CO11" s="38">
        <v>2.5</v>
      </c>
      <c r="CP11" s="38">
        <v>2.5</v>
      </c>
      <c r="CQ11" s="38">
        <v>2.5</v>
      </c>
      <c r="CR11" s="38">
        <v>2.5</v>
      </c>
      <c r="CS11" s="38">
        <v>2.5</v>
      </c>
      <c r="CT11" s="38">
        <v>2.5</v>
      </c>
      <c r="CU11" s="38">
        <v>2.5</v>
      </c>
      <c r="CV11" s="38">
        <v>2.5</v>
      </c>
      <c r="CW11" s="38">
        <v>5</v>
      </c>
      <c r="CX11" s="38">
        <v>5</v>
      </c>
      <c r="CY11" s="47"/>
      <c r="CZ11" s="48"/>
      <c r="DA11" s="48"/>
      <c r="DB11" s="47"/>
      <c r="DC11" s="49"/>
      <c r="DD11" s="49"/>
      <c r="DE11" s="47"/>
      <c r="DF11" s="49"/>
      <c r="DG11" s="49"/>
      <c r="DH11" s="49"/>
    </row>
    <row r="12" spans="1:113" x14ac:dyDescent="0.25">
      <c r="A12" s="39">
        <v>1</v>
      </c>
      <c r="B12" s="40" t="s">
        <v>140</v>
      </c>
      <c r="C12" s="41"/>
      <c r="D12" s="41">
        <v>137399274</v>
      </c>
      <c r="E12" s="42" t="s">
        <v>36</v>
      </c>
      <c r="F12" s="41" t="s">
        <v>239</v>
      </c>
      <c r="G12" s="1">
        <f>MATCH(D12,Данные!$D:$D,0)</f>
        <v>42</v>
      </c>
      <c r="H12" s="45"/>
      <c r="I12" s="45"/>
      <c r="J12" s="45"/>
      <c r="K12" s="45"/>
      <c r="L12" s="45"/>
      <c r="M12" s="45"/>
      <c r="N12" s="45"/>
      <c r="O12" s="45"/>
      <c r="P12" s="45">
        <v>9</v>
      </c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>
        <v>10</v>
      </c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>
        <v>10</v>
      </c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>
        <v>10</v>
      </c>
      <c r="CK12" s="45">
        <v>10</v>
      </c>
      <c r="CL12" s="45"/>
      <c r="CM12" s="45"/>
      <c r="CN12" s="45"/>
      <c r="CO12" s="45"/>
      <c r="CP12" s="45"/>
      <c r="CQ12" s="45"/>
      <c r="CR12" s="45">
        <v>10</v>
      </c>
      <c r="CS12" s="45"/>
      <c r="CT12" s="45">
        <v>10</v>
      </c>
      <c r="CU12" s="45"/>
      <c r="CV12" s="45"/>
      <c r="CW12" s="45"/>
      <c r="CX12" s="45"/>
      <c r="CY12" s="50">
        <v>148.75</v>
      </c>
      <c r="CZ12" s="50">
        <f>IF(DA12 &gt; 0, MAX(DA$12:DA$45) / DA12, 0)</f>
        <v>2.5</v>
      </c>
      <c r="DA12" s="50">
        <v>15</v>
      </c>
      <c r="DB12" s="50">
        <f>CY12*CZ12</f>
        <v>371.875</v>
      </c>
      <c r="DC12" s="42">
        <v>69</v>
      </c>
      <c r="DD12" s="42">
        <v>7</v>
      </c>
      <c r="DE12" s="50">
        <f>IF(DD12 &gt; 0,DC12/DD12,0)</f>
        <v>9.8571428571428577</v>
      </c>
      <c r="DF12" s="42">
        <f>MIN($H12:CX12)</f>
        <v>9</v>
      </c>
      <c r="DG12" s="42"/>
      <c r="DH12" s="42">
        <v>7</v>
      </c>
      <c r="DI12" s="1">
        <v>1</v>
      </c>
    </row>
    <row r="13" spans="1:113" x14ac:dyDescent="0.25">
      <c r="A13" s="39">
        <v>2</v>
      </c>
      <c r="B13" s="40" t="s">
        <v>150</v>
      </c>
      <c r="C13" s="41"/>
      <c r="D13" s="41">
        <v>137399300</v>
      </c>
      <c r="E13" s="42" t="s">
        <v>36</v>
      </c>
      <c r="F13" s="41" t="s">
        <v>239</v>
      </c>
      <c r="G13" s="1">
        <f>MATCH(D13,Данные!$D:$D,0)</f>
        <v>50</v>
      </c>
      <c r="H13" s="45"/>
      <c r="I13" s="45"/>
      <c r="J13" s="45"/>
      <c r="K13" s="45"/>
      <c r="L13" s="45"/>
      <c r="M13" s="45"/>
      <c r="N13" s="45"/>
      <c r="O13" s="45"/>
      <c r="P13" s="45">
        <v>9</v>
      </c>
      <c r="Q13" s="45"/>
      <c r="R13" s="45"/>
      <c r="S13" s="45"/>
      <c r="T13" s="45"/>
      <c r="U13" s="45">
        <v>10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>
        <v>10</v>
      </c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>
        <v>10</v>
      </c>
      <c r="BN13" s="45"/>
      <c r="BO13" s="45"/>
      <c r="BP13" s="45"/>
      <c r="BQ13" s="45"/>
      <c r="BR13" s="45">
        <v>10</v>
      </c>
      <c r="BS13" s="45">
        <v>10</v>
      </c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>
        <v>9</v>
      </c>
      <c r="CK13" s="45">
        <v>10</v>
      </c>
      <c r="CL13" s="45"/>
      <c r="CM13" s="45">
        <v>10</v>
      </c>
      <c r="CN13" s="45"/>
      <c r="CO13" s="45"/>
      <c r="CP13" s="45"/>
      <c r="CQ13" s="45"/>
      <c r="CR13" s="45">
        <v>10</v>
      </c>
      <c r="CS13" s="45"/>
      <c r="CT13" s="45"/>
      <c r="CU13" s="45"/>
      <c r="CV13" s="45"/>
      <c r="CW13" s="45"/>
      <c r="CX13" s="45"/>
      <c r="CY13" s="50">
        <v>222.5</v>
      </c>
      <c r="CZ13" s="50">
        <f>IF(DA13 &gt; 0, MAX(DA$12:DA$45) / DA13, 0)</f>
        <v>1.6666666666666667</v>
      </c>
      <c r="DA13" s="50">
        <v>22.5</v>
      </c>
      <c r="DB13" s="50">
        <f>CY13*CZ13</f>
        <v>370.83333333333337</v>
      </c>
      <c r="DC13" s="42">
        <v>98</v>
      </c>
      <c r="DD13" s="42">
        <v>10</v>
      </c>
      <c r="DE13" s="50">
        <f>IF(DD13 &gt; 0,DC13/DD13,0)</f>
        <v>9.8000000000000007</v>
      </c>
      <c r="DF13" s="42">
        <f>MIN($H13:CX13)</f>
        <v>9</v>
      </c>
      <c r="DG13" s="42"/>
      <c r="DH13" s="42">
        <v>10</v>
      </c>
      <c r="DI13" s="1">
        <v>2</v>
      </c>
    </row>
    <row r="14" spans="1:113" x14ac:dyDescent="0.25">
      <c r="A14" s="39">
        <v>3</v>
      </c>
      <c r="B14" s="40" t="s">
        <v>97</v>
      </c>
      <c r="C14" s="41"/>
      <c r="D14" s="41">
        <v>137405905</v>
      </c>
      <c r="E14" s="42" t="s">
        <v>84</v>
      </c>
      <c r="F14" s="41" t="s">
        <v>239</v>
      </c>
      <c r="G14" s="1">
        <f>MATCH(D14,Данные!$D:$D,0)</f>
        <v>20</v>
      </c>
      <c r="H14" s="45"/>
      <c r="I14" s="45"/>
      <c r="J14" s="45"/>
      <c r="K14" s="45"/>
      <c r="L14" s="45">
        <v>10</v>
      </c>
      <c r="M14" s="45"/>
      <c r="N14" s="45">
        <v>10</v>
      </c>
      <c r="O14" s="45"/>
      <c r="P14" s="45"/>
      <c r="Q14" s="45">
        <v>10</v>
      </c>
      <c r="R14" s="45"/>
      <c r="S14" s="45"/>
      <c r="T14" s="45"/>
      <c r="U14" s="45"/>
      <c r="V14" s="45"/>
      <c r="W14" s="45"/>
      <c r="X14" s="45"/>
      <c r="Y14" s="45">
        <v>10</v>
      </c>
      <c r="Z14" s="45"/>
      <c r="AA14" s="45"/>
      <c r="AB14" s="45"/>
      <c r="AC14" s="45"/>
      <c r="AD14" s="45"/>
      <c r="AE14" s="45"/>
      <c r="AF14" s="45"/>
      <c r="AG14" s="45"/>
      <c r="AH14" s="45">
        <v>10</v>
      </c>
      <c r="AI14" s="45"/>
      <c r="AJ14" s="45">
        <v>10</v>
      </c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>
        <v>10</v>
      </c>
      <c r="AX14" s="45"/>
      <c r="AY14" s="45"/>
      <c r="AZ14" s="45">
        <v>10</v>
      </c>
      <c r="BA14" s="45">
        <v>10</v>
      </c>
      <c r="BB14" s="45"/>
      <c r="BC14" s="45"/>
      <c r="BD14" s="45"/>
      <c r="BE14" s="45"/>
      <c r="BF14" s="45"/>
      <c r="BG14" s="45"/>
      <c r="BH14" s="45"/>
      <c r="BI14" s="45"/>
      <c r="BJ14" s="45"/>
      <c r="BK14" s="45">
        <v>9</v>
      </c>
      <c r="BL14" s="45"/>
      <c r="BM14" s="45"/>
      <c r="BN14" s="45">
        <v>10</v>
      </c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>
        <v>10</v>
      </c>
      <c r="CM14" s="45"/>
      <c r="CN14" s="45"/>
      <c r="CO14" s="45"/>
      <c r="CP14" s="45"/>
      <c r="CQ14" s="45"/>
      <c r="CR14" s="45"/>
      <c r="CS14" s="45">
        <v>10</v>
      </c>
      <c r="CT14" s="45"/>
      <c r="CU14" s="45"/>
      <c r="CV14" s="45">
        <v>9</v>
      </c>
      <c r="CW14" s="45"/>
      <c r="CX14" s="45"/>
      <c r="CY14" s="50">
        <v>320</v>
      </c>
      <c r="CZ14" s="50">
        <f>IF(DA14 &gt; 0, MAX(DA$12:DA$45) / DA14, 0)</f>
        <v>1.1538461538461537</v>
      </c>
      <c r="DA14" s="50">
        <v>32.5</v>
      </c>
      <c r="DB14" s="50">
        <f>CY14*CZ14</f>
        <v>369.23076923076917</v>
      </c>
      <c r="DC14" s="42">
        <v>138</v>
      </c>
      <c r="DD14" s="42">
        <v>14</v>
      </c>
      <c r="DE14" s="50">
        <f>IF(DD14 &gt; 0,DC14/DD14,0)</f>
        <v>9.8571428571428577</v>
      </c>
      <c r="DF14" s="42">
        <f>MIN($H14:CX14)</f>
        <v>9</v>
      </c>
      <c r="DG14" s="42"/>
      <c r="DH14" s="42">
        <v>14</v>
      </c>
      <c r="DI14" s="1">
        <v>3</v>
      </c>
    </row>
    <row r="15" spans="1:113" x14ac:dyDescent="0.25">
      <c r="A15" s="39">
        <v>4</v>
      </c>
      <c r="B15" s="40" t="s">
        <v>161</v>
      </c>
      <c r="C15" s="41"/>
      <c r="D15" s="41">
        <v>137405740</v>
      </c>
      <c r="E15" s="42" t="s">
        <v>84</v>
      </c>
      <c r="F15" s="41" t="s">
        <v>239</v>
      </c>
      <c r="G15" s="1">
        <f>MATCH(D15,Данные!$D:$D,0)</f>
        <v>54</v>
      </c>
      <c r="H15" s="45"/>
      <c r="I15" s="45"/>
      <c r="J15" s="45"/>
      <c r="K15" s="45"/>
      <c r="L15" s="45"/>
      <c r="M15" s="45"/>
      <c r="N15" s="45"/>
      <c r="O15" s="45"/>
      <c r="P15" s="45">
        <v>9</v>
      </c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>
        <v>10</v>
      </c>
      <c r="BA15" s="45"/>
      <c r="BB15" s="45"/>
      <c r="BC15" s="45"/>
      <c r="BD15" s="45"/>
      <c r="BE15" s="45"/>
      <c r="BF15" s="45"/>
      <c r="BG15" s="45"/>
      <c r="BH15" s="45">
        <v>10</v>
      </c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>
        <v>9</v>
      </c>
      <c r="BT15" s="45">
        <v>10</v>
      </c>
      <c r="BU15" s="45"/>
      <c r="BV15" s="45"/>
      <c r="BW15" s="45"/>
      <c r="BX15" s="45"/>
      <c r="BY15" s="45"/>
      <c r="BZ15" s="45"/>
      <c r="CA15" s="45"/>
      <c r="CB15" s="45"/>
      <c r="CC15" s="45">
        <v>10</v>
      </c>
      <c r="CD15" s="45"/>
      <c r="CE15" s="45">
        <v>10</v>
      </c>
      <c r="CF15" s="45">
        <v>10</v>
      </c>
      <c r="CG15" s="45"/>
      <c r="CH15" s="45"/>
      <c r="CI15" s="45"/>
      <c r="CJ15" s="45">
        <v>10</v>
      </c>
      <c r="CK15" s="45"/>
      <c r="CL15" s="45"/>
      <c r="CM15" s="45"/>
      <c r="CN15" s="45"/>
      <c r="CO15" s="45"/>
      <c r="CP15" s="45">
        <v>10</v>
      </c>
      <c r="CQ15" s="45"/>
      <c r="CR15" s="45"/>
      <c r="CS15" s="45"/>
      <c r="CT15" s="45"/>
      <c r="CU15" s="45"/>
      <c r="CV15" s="45"/>
      <c r="CW15" s="45"/>
      <c r="CX15" s="45"/>
      <c r="CY15" s="50">
        <v>221.25</v>
      </c>
      <c r="CZ15" s="50">
        <f>IF(DA15 &gt; 0, MAX(DA$12:DA$45) / DA15, 0)</f>
        <v>1.6666666666666667</v>
      </c>
      <c r="DA15" s="50">
        <v>22.5</v>
      </c>
      <c r="DB15" s="50">
        <f>CY15*CZ15</f>
        <v>368.75</v>
      </c>
      <c r="DC15" s="42">
        <v>98</v>
      </c>
      <c r="DD15" s="42">
        <v>10</v>
      </c>
      <c r="DE15" s="50">
        <f>IF(DD15 &gt; 0,DC15/DD15,0)</f>
        <v>9.8000000000000007</v>
      </c>
      <c r="DF15" s="42">
        <f>MIN($H15:CX15)</f>
        <v>9</v>
      </c>
      <c r="DG15" s="42"/>
      <c r="DH15" s="42">
        <v>10</v>
      </c>
      <c r="DI15" s="1">
        <v>4</v>
      </c>
    </row>
    <row r="16" spans="1:113" x14ac:dyDescent="0.25">
      <c r="A16" s="39">
        <v>5</v>
      </c>
      <c r="B16" s="40" t="s">
        <v>170</v>
      </c>
      <c r="C16" s="41"/>
      <c r="D16" s="41">
        <v>137399248</v>
      </c>
      <c r="E16" s="42" t="s">
        <v>36</v>
      </c>
      <c r="F16" s="41" t="s">
        <v>239</v>
      </c>
      <c r="G16" s="1">
        <f>MATCH(D16,Данные!$D:$D,0)</f>
        <v>61</v>
      </c>
      <c r="H16" s="45"/>
      <c r="I16" s="45"/>
      <c r="J16" s="45"/>
      <c r="K16" s="45"/>
      <c r="L16" s="45"/>
      <c r="M16" s="45"/>
      <c r="N16" s="45"/>
      <c r="O16" s="45"/>
      <c r="P16" s="45">
        <v>9</v>
      </c>
      <c r="Q16" s="45"/>
      <c r="R16" s="45"/>
      <c r="S16" s="45">
        <v>10</v>
      </c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>
        <v>10</v>
      </c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>
        <v>10</v>
      </c>
      <c r="BR16" s="45"/>
      <c r="BS16" s="45">
        <v>8</v>
      </c>
      <c r="BT16" s="45"/>
      <c r="BU16" s="45">
        <v>10</v>
      </c>
      <c r="BV16" s="45">
        <v>10</v>
      </c>
      <c r="BW16" s="45"/>
      <c r="BX16" s="45"/>
      <c r="BY16" s="45"/>
      <c r="BZ16" s="45"/>
      <c r="CA16" s="45">
        <v>10</v>
      </c>
      <c r="CB16" s="45"/>
      <c r="CC16" s="45"/>
      <c r="CD16" s="45">
        <v>10</v>
      </c>
      <c r="CE16" s="45"/>
      <c r="CF16" s="45"/>
      <c r="CG16" s="45"/>
      <c r="CH16" s="45"/>
      <c r="CI16" s="45"/>
      <c r="CJ16" s="45">
        <v>9</v>
      </c>
      <c r="CK16" s="45"/>
      <c r="CL16" s="45"/>
      <c r="CM16" s="45"/>
      <c r="CN16" s="45"/>
      <c r="CO16" s="45"/>
      <c r="CP16" s="45"/>
      <c r="CQ16" s="45">
        <v>10</v>
      </c>
      <c r="CR16" s="45"/>
      <c r="CS16" s="45"/>
      <c r="CT16" s="45"/>
      <c r="CU16" s="45"/>
      <c r="CV16" s="45"/>
      <c r="CW16" s="45"/>
      <c r="CX16" s="45"/>
      <c r="CY16" s="50">
        <v>242.5</v>
      </c>
      <c r="CZ16" s="50">
        <f>IF(DA16 &gt; 0, MAX(DA$12:DA$45) / DA16, 0)</f>
        <v>1.5</v>
      </c>
      <c r="DA16" s="50">
        <v>25</v>
      </c>
      <c r="DB16" s="50">
        <f>CY16*CZ16</f>
        <v>363.75</v>
      </c>
      <c r="DC16" s="42">
        <v>106</v>
      </c>
      <c r="DD16" s="42">
        <v>11</v>
      </c>
      <c r="DE16" s="50">
        <f>IF(DD16 &gt; 0,DC16/DD16,0)</f>
        <v>9.6363636363636367</v>
      </c>
      <c r="DF16" s="42">
        <f>MIN($H16:CX16)</f>
        <v>8</v>
      </c>
      <c r="DG16" s="42"/>
      <c r="DH16" s="42">
        <v>11</v>
      </c>
      <c r="DI16" s="1">
        <v>5</v>
      </c>
    </row>
    <row r="17" spans="1:113" x14ac:dyDescent="0.25">
      <c r="A17" s="39">
        <v>6</v>
      </c>
      <c r="B17" s="40" t="s">
        <v>109</v>
      </c>
      <c r="C17" s="41"/>
      <c r="D17" s="41">
        <v>137399209</v>
      </c>
      <c r="E17" s="42" t="s">
        <v>36</v>
      </c>
      <c r="F17" s="41" t="s">
        <v>239</v>
      </c>
      <c r="G17" s="1">
        <f>MATCH(D17,Данные!$D:$D,0)</f>
        <v>25</v>
      </c>
      <c r="H17" s="45"/>
      <c r="I17" s="45"/>
      <c r="J17" s="45"/>
      <c r="K17" s="45"/>
      <c r="L17" s="45"/>
      <c r="M17" s="45">
        <v>9</v>
      </c>
      <c r="N17" s="45"/>
      <c r="O17" s="45"/>
      <c r="P17" s="45">
        <v>10</v>
      </c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>
        <v>10</v>
      </c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>
        <v>8</v>
      </c>
      <c r="BI17" s="45"/>
      <c r="BJ17" s="45"/>
      <c r="BK17" s="45"/>
      <c r="BL17" s="45"/>
      <c r="BM17" s="45"/>
      <c r="BN17" s="45"/>
      <c r="BO17" s="45">
        <v>10</v>
      </c>
      <c r="BP17" s="45"/>
      <c r="BQ17" s="45"/>
      <c r="BR17" s="45"/>
      <c r="BS17" s="45">
        <v>10</v>
      </c>
      <c r="BT17" s="45"/>
      <c r="BU17" s="45"/>
      <c r="BV17" s="45">
        <v>10</v>
      </c>
      <c r="BW17" s="45"/>
      <c r="BX17" s="45"/>
      <c r="BY17" s="45"/>
      <c r="BZ17" s="45"/>
      <c r="CA17" s="45"/>
      <c r="CB17" s="45"/>
      <c r="CC17" s="45"/>
      <c r="CD17" s="45"/>
      <c r="CE17" s="45"/>
      <c r="CF17" s="45">
        <v>8</v>
      </c>
      <c r="CG17" s="45">
        <v>10</v>
      </c>
      <c r="CH17" s="45"/>
      <c r="CI17" s="45"/>
      <c r="CJ17" s="45">
        <v>10</v>
      </c>
      <c r="CK17" s="45"/>
      <c r="CL17" s="45"/>
      <c r="CM17" s="45"/>
      <c r="CN17" s="45"/>
      <c r="CO17" s="45"/>
      <c r="CP17" s="45"/>
      <c r="CQ17" s="45">
        <v>10</v>
      </c>
      <c r="CR17" s="45"/>
      <c r="CS17" s="45"/>
      <c r="CT17" s="45"/>
      <c r="CU17" s="45">
        <v>10</v>
      </c>
      <c r="CV17" s="45"/>
      <c r="CW17" s="45"/>
      <c r="CX17" s="45"/>
      <c r="CY17" s="50">
        <v>262.5</v>
      </c>
      <c r="CZ17" s="50">
        <f>IF(DA17 &gt; 0, MAX(DA$12:DA$45) / DA17, 0)</f>
        <v>1.3636363636363635</v>
      </c>
      <c r="DA17" s="50">
        <v>27.5</v>
      </c>
      <c r="DB17" s="50">
        <f>CY17*CZ17</f>
        <v>357.95454545454544</v>
      </c>
      <c r="DC17" s="42">
        <v>115</v>
      </c>
      <c r="DD17" s="42">
        <v>12</v>
      </c>
      <c r="DE17" s="50">
        <f>IF(DD17 &gt; 0,DC17/DD17,0)</f>
        <v>9.5833333333333339</v>
      </c>
      <c r="DF17" s="42">
        <f>MIN($H17:CX17)</f>
        <v>8</v>
      </c>
      <c r="DG17" s="42"/>
      <c r="DH17" s="42">
        <v>12</v>
      </c>
      <c r="DI17" s="1">
        <v>6</v>
      </c>
    </row>
    <row r="18" spans="1:113" x14ac:dyDescent="0.25">
      <c r="A18" s="43" t="s">
        <v>242</v>
      </c>
      <c r="B18" s="40" t="s">
        <v>157</v>
      </c>
      <c r="C18" s="41"/>
      <c r="D18" s="41">
        <v>137399339</v>
      </c>
      <c r="E18" s="42" t="s">
        <v>36</v>
      </c>
      <c r="F18" s="41" t="s">
        <v>239</v>
      </c>
      <c r="G18" s="1">
        <f>MATCH(D18,Данные!$D:$D,0)</f>
        <v>53</v>
      </c>
      <c r="H18" s="45"/>
      <c r="I18" s="45"/>
      <c r="J18" s="45"/>
      <c r="K18" s="45"/>
      <c r="L18" s="45"/>
      <c r="M18" s="45"/>
      <c r="N18" s="45"/>
      <c r="O18" s="45"/>
      <c r="P18" s="45">
        <v>10</v>
      </c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>
        <v>10</v>
      </c>
      <c r="AT18" s="45">
        <v>10</v>
      </c>
      <c r="AU18" s="45">
        <v>10</v>
      </c>
      <c r="AV18" s="45"/>
      <c r="AW18" s="45"/>
      <c r="AX18" s="45"/>
      <c r="AY18" s="45"/>
      <c r="AZ18" s="45"/>
      <c r="BA18" s="45"/>
      <c r="BB18" s="45"/>
      <c r="BC18" s="45"/>
      <c r="BD18" s="45">
        <v>4</v>
      </c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>
        <v>10</v>
      </c>
      <c r="BT18" s="45"/>
      <c r="BU18" s="45">
        <v>10</v>
      </c>
      <c r="BV18" s="45">
        <v>10</v>
      </c>
      <c r="BW18" s="45"/>
      <c r="BX18" s="45"/>
      <c r="BY18" s="45"/>
      <c r="BZ18" s="45"/>
      <c r="CA18" s="45"/>
      <c r="CB18" s="45"/>
      <c r="CC18" s="45">
        <v>10</v>
      </c>
      <c r="CD18" s="45"/>
      <c r="CE18" s="45"/>
      <c r="CF18" s="45"/>
      <c r="CG18" s="45"/>
      <c r="CH18" s="45"/>
      <c r="CI18" s="45">
        <v>10</v>
      </c>
      <c r="CJ18" s="45">
        <v>10</v>
      </c>
      <c r="CK18" s="45"/>
      <c r="CL18" s="45"/>
      <c r="CM18" s="45"/>
      <c r="CN18" s="45"/>
      <c r="CO18" s="45"/>
      <c r="CP18" s="45">
        <v>10</v>
      </c>
      <c r="CQ18" s="45">
        <v>10</v>
      </c>
      <c r="CR18" s="45"/>
      <c r="CS18" s="45"/>
      <c r="CT18" s="45"/>
      <c r="CU18" s="45"/>
      <c r="CV18" s="45"/>
      <c r="CW18" s="45"/>
      <c r="CX18" s="45"/>
      <c r="CY18" s="50">
        <v>285</v>
      </c>
      <c r="CZ18" s="50">
        <f>IF(DA18 &gt; 0, MAX(DA$12:DA$45) / DA18, 0)</f>
        <v>1.25</v>
      </c>
      <c r="DA18" s="50">
        <v>30</v>
      </c>
      <c r="DB18" s="50">
        <f>CY18*CZ18</f>
        <v>356.25</v>
      </c>
      <c r="DC18" s="42">
        <v>124</v>
      </c>
      <c r="DD18" s="42">
        <v>13</v>
      </c>
      <c r="DE18" s="50">
        <f>IF(DD18 &gt; 0,DC18/DD18,0)</f>
        <v>9.5384615384615383</v>
      </c>
      <c r="DF18" s="42">
        <f>MIN($H18:CX18)</f>
        <v>4</v>
      </c>
      <c r="DG18" s="42"/>
      <c r="DH18" s="42">
        <v>13</v>
      </c>
      <c r="DI18" s="1">
        <v>7</v>
      </c>
    </row>
    <row r="19" spans="1:113" x14ac:dyDescent="0.25">
      <c r="A19" s="44"/>
      <c r="B19" s="40" t="s">
        <v>56</v>
      </c>
      <c r="C19" s="41"/>
      <c r="D19" s="41">
        <v>137399235</v>
      </c>
      <c r="E19" s="42" t="s">
        <v>36</v>
      </c>
      <c r="F19" s="41" t="s">
        <v>239</v>
      </c>
      <c r="G19" s="1">
        <f>MATCH(D19,Данные!$D:$D,0)</f>
        <v>6</v>
      </c>
      <c r="H19" s="45"/>
      <c r="I19" s="45">
        <v>10</v>
      </c>
      <c r="J19" s="45"/>
      <c r="K19" s="45">
        <v>9</v>
      </c>
      <c r="L19" s="45"/>
      <c r="M19" s="45"/>
      <c r="N19" s="45"/>
      <c r="O19" s="45"/>
      <c r="P19" s="45">
        <v>10</v>
      </c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>
        <v>10</v>
      </c>
      <c r="AC19" s="45"/>
      <c r="AD19" s="45"/>
      <c r="AE19" s="45">
        <v>9</v>
      </c>
      <c r="AF19" s="45"/>
      <c r="AG19" s="45">
        <v>8</v>
      </c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>
        <v>9</v>
      </c>
      <c r="BK19" s="45"/>
      <c r="BL19" s="45"/>
      <c r="BM19" s="45"/>
      <c r="BN19" s="45"/>
      <c r="BO19" s="45"/>
      <c r="BP19" s="45">
        <v>10</v>
      </c>
      <c r="BQ19" s="45"/>
      <c r="BR19" s="45"/>
      <c r="BS19" s="45">
        <v>10</v>
      </c>
      <c r="BT19" s="45"/>
      <c r="BU19" s="45"/>
      <c r="BV19" s="45"/>
      <c r="BW19" s="45">
        <v>10</v>
      </c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>
        <v>9</v>
      </c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50">
        <v>280.25</v>
      </c>
      <c r="CZ19" s="50">
        <f>IF(DA19 &gt; 0, MAX(DA$12:DA$45) / DA19, 0)</f>
        <v>1.271186440677966</v>
      </c>
      <c r="DA19" s="50">
        <v>29.5</v>
      </c>
      <c r="DB19" s="50">
        <f>CY19*CZ19</f>
        <v>356.25</v>
      </c>
      <c r="DC19" s="42">
        <v>104</v>
      </c>
      <c r="DD19" s="42">
        <v>11</v>
      </c>
      <c r="DE19" s="50">
        <f>IF(DD19 &gt; 0,DC19/DD19,0)</f>
        <v>9.454545454545455</v>
      </c>
      <c r="DF19" s="42">
        <f>MIN($H19:CX19)</f>
        <v>8</v>
      </c>
      <c r="DG19" s="42"/>
      <c r="DH19" s="42">
        <v>11</v>
      </c>
      <c r="DI19" s="1">
        <v>8</v>
      </c>
    </row>
    <row r="20" spans="1:113" x14ac:dyDescent="0.25">
      <c r="A20" s="39">
        <v>9</v>
      </c>
      <c r="B20" s="40" t="s">
        <v>129</v>
      </c>
      <c r="C20" s="41"/>
      <c r="D20" s="41">
        <v>137405957</v>
      </c>
      <c r="E20" s="42" t="s">
        <v>84</v>
      </c>
      <c r="F20" s="41" t="s">
        <v>239</v>
      </c>
      <c r="G20" s="1">
        <f>MATCH(D20,Данные!$D:$D,0)</f>
        <v>32</v>
      </c>
      <c r="H20" s="45"/>
      <c r="I20" s="45"/>
      <c r="J20" s="45"/>
      <c r="K20" s="45"/>
      <c r="L20" s="45"/>
      <c r="M20" s="45"/>
      <c r="N20" s="45">
        <v>9</v>
      </c>
      <c r="O20" s="45">
        <v>9</v>
      </c>
      <c r="P20" s="45"/>
      <c r="Q20" s="45">
        <v>9</v>
      </c>
      <c r="R20" s="45"/>
      <c r="S20" s="45"/>
      <c r="T20" s="45"/>
      <c r="U20" s="45">
        <v>10</v>
      </c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>
        <v>10</v>
      </c>
      <c r="AK20" s="45">
        <v>9</v>
      </c>
      <c r="AL20" s="45"/>
      <c r="AM20" s="45"/>
      <c r="AN20" s="45"/>
      <c r="AO20" s="45">
        <v>10</v>
      </c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>
        <v>10</v>
      </c>
      <c r="BM20" s="45">
        <v>10</v>
      </c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>
        <v>10</v>
      </c>
      <c r="CM20" s="45"/>
      <c r="CN20" s="45"/>
      <c r="CO20" s="45"/>
      <c r="CP20" s="45"/>
      <c r="CQ20" s="45"/>
      <c r="CR20" s="45"/>
      <c r="CS20" s="45"/>
      <c r="CT20" s="45"/>
      <c r="CU20" s="45"/>
      <c r="CV20" s="45">
        <v>8</v>
      </c>
      <c r="CW20" s="45"/>
      <c r="CX20" s="45"/>
      <c r="CY20" s="50">
        <v>236.25</v>
      </c>
      <c r="CZ20" s="50">
        <f>IF(DA20 &gt; 0, MAX(DA$12:DA$45) / DA20, 0)</f>
        <v>1.5</v>
      </c>
      <c r="DA20" s="50">
        <v>25</v>
      </c>
      <c r="DB20" s="50">
        <f>CY20*CZ20</f>
        <v>354.375</v>
      </c>
      <c r="DC20" s="42">
        <v>104</v>
      </c>
      <c r="DD20" s="42">
        <v>11</v>
      </c>
      <c r="DE20" s="50">
        <f>IF(DD20 &gt; 0,DC20/DD20,0)</f>
        <v>9.454545454545455</v>
      </c>
      <c r="DF20" s="42">
        <f>MIN($H20:CX20)</f>
        <v>8</v>
      </c>
      <c r="DG20" s="42"/>
      <c r="DH20" s="42">
        <v>11</v>
      </c>
      <c r="DI20" s="1">
        <v>9</v>
      </c>
    </row>
    <row r="21" spans="1:113" x14ac:dyDescent="0.25">
      <c r="A21" s="39">
        <v>10</v>
      </c>
      <c r="B21" s="40" t="s">
        <v>88</v>
      </c>
      <c r="C21" s="41"/>
      <c r="D21" s="41">
        <v>137405727</v>
      </c>
      <c r="E21" s="42" t="s">
        <v>84</v>
      </c>
      <c r="F21" s="41" t="s">
        <v>239</v>
      </c>
      <c r="G21" s="1">
        <f>MATCH(D21,Данные!$D:$D,0)</f>
        <v>16</v>
      </c>
      <c r="H21" s="45"/>
      <c r="I21" s="45"/>
      <c r="J21" s="45"/>
      <c r="K21" s="45">
        <v>10</v>
      </c>
      <c r="L21" s="45">
        <v>9</v>
      </c>
      <c r="M21" s="45"/>
      <c r="N21" s="45">
        <v>10</v>
      </c>
      <c r="O21" s="45"/>
      <c r="P21" s="45"/>
      <c r="Q21" s="45">
        <v>10</v>
      </c>
      <c r="R21" s="45"/>
      <c r="S21" s="45"/>
      <c r="T21" s="45"/>
      <c r="U21" s="45"/>
      <c r="V21" s="45"/>
      <c r="W21" s="45"/>
      <c r="X21" s="45"/>
      <c r="Y21" s="45">
        <v>9</v>
      </c>
      <c r="Z21" s="45"/>
      <c r="AA21" s="45"/>
      <c r="AB21" s="45"/>
      <c r="AC21" s="45"/>
      <c r="AD21" s="45"/>
      <c r="AE21" s="45"/>
      <c r="AF21" s="45"/>
      <c r="AG21" s="45">
        <v>10</v>
      </c>
      <c r="AH21" s="45">
        <v>7</v>
      </c>
      <c r="AI21" s="45"/>
      <c r="AJ21" s="45">
        <v>10</v>
      </c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>
        <v>9</v>
      </c>
      <c r="AX21" s="45"/>
      <c r="AY21" s="45"/>
      <c r="AZ21" s="45"/>
      <c r="BA21" s="45">
        <v>10</v>
      </c>
      <c r="BB21" s="45"/>
      <c r="BC21" s="45"/>
      <c r="BD21" s="45"/>
      <c r="BE21" s="45"/>
      <c r="BF21" s="45"/>
      <c r="BG21" s="45"/>
      <c r="BH21" s="45"/>
      <c r="BI21" s="45"/>
      <c r="BJ21" s="45">
        <v>10</v>
      </c>
      <c r="BK21" s="45">
        <v>9</v>
      </c>
      <c r="BL21" s="45"/>
      <c r="BM21" s="45"/>
      <c r="BN21" s="45">
        <v>9</v>
      </c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>
        <v>10</v>
      </c>
      <c r="CM21" s="45"/>
      <c r="CN21" s="45"/>
      <c r="CO21" s="45"/>
      <c r="CP21" s="45"/>
      <c r="CQ21" s="45"/>
      <c r="CR21" s="45"/>
      <c r="CS21" s="45"/>
      <c r="CT21" s="45"/>
      <c r="CU21" s="45"/>
      <c r="CV21" s="45">
        <v>10</v>
      </c>
      <c r="CW21" s="45"/>
      <c r="CX21" s="45"/>
      <c r="CY21" s="50">
        <v>330</v>
      </c>
      <c r="CZ21" s="50">
        <f>IF(DA21 &gt; 0, MAX(DA$12:DA$45) / DA21, 0)</f>
        <v>1.0714285714285714</v>
      </c>
      <c r="DA21" s="50">
        <v>35</v>
      </c>
      <c r="DB21" s="50">
        <f>CY21*CZ21</f>
        <v>353.57142857142856</v>
      </c>
      <c r="DC21" s="42">
        <v>142</v>
      </c>
      <c r="DD21" s="42">
        <v>15</v>
      </c>
      <c r="DE21" s="50">
        <f>IF(DD21 &gt; 0,DC21/DD21,0)</f>
        <v>9.4666666666666668</v>
      </c>
      <c r="DF21" s="42">
        <f>MIN($H21:CX21)</f>
        <v>7</v>
      </c>
      <c r="DG21" s="42"/>
      <c r="DH21" s="42">
        <v>15</v>
      </c>
      <c r="DI21" s="1">
        <v>10</v>
      </c>
    </row>
    <row r="22" spans="1:113" x14ac:dyDescent="0.25">
      <c r="A22" s="39">
        <v>11</v>
      </c>
      <c r="B22" s="40" t="s">
        <v>47</v>
      </c>
      <c r="C22" s="41"/>
      <c r="D22" s="41">
        <v>137401669</v>
      </c>
      <c r="E22" s="42" t="s">
        <v>36</v>
      </c>
      <c r="F22" s="41" t="s">
        <v>239</v>
      </c>
      <c r="G22" s="1">
        <f>MATCH(D22,Данные!$D:$D,0)</f>
        <v>4</v>
      </c>
      <c r="H22" s="45"/>
      <c r="I22" s="45">
        <v>10</v>
      </c>
      <c r="J22" s="45"/>
      <c r="K22" s="45">
        <v>9</v>
      </c>
      <c r="L22" s="45"/>
      <c r="M22" s="45"/>
      <c r="N22" s="45"/>
      <c r="O22" s="45"/>
      <c r="P22" s="45">
        <v>10</v>
      </c>
      <c r="Q22" s="45"/>
      <c r="R22" s="45"/>
      <c r="S22" s="45">
        <v>10</v>
      </c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>
        <v>10</v>
      </c>
      <c r="AF22" s="45"/>
      <c r="AG22" s="45">
        <v>9</v>
      </c>
      <c r="AH22" s="45"/>
      <c r="AI22" s="45"/>
      <c r="AJ22" s="45"/>
      <c r="AK22" s="45"/>
      <c r="AL22" s="45"/>
      <c r="AM22" s="45">
        <v>6</v>
      </c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>
        <v>9</v>
      </c>
      <c r="BK22" s="45"/>
      <c r="BL22" s="45"/>
      <c r="BM22" s="45"/>
      <c r="BN22" s="45"/>
      <c r="BO22" s="45"/>
      <c r="BP22" s="45">
        <v>10</v>
      </c>
      <c r="BQ22" s="45"/>
      <c r="BR22" s="45"/>
      <c r="BS22" s="45">
        <v>10</v>
      </c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>
        <v>10</v>
      </c>
      <c r="CK22" s="45"/>
      <c r="CL22" s="45"/>
      <c r="CM22" s="45"/>
      <c r="CN22" s="45">
        <v>10</v>
      </c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50">
        <v>277.5</v>
      </c>
      <c r="CZ22" s="50">
        <f>IF(DA22 &gt; 0, MAX(DA$12:DA$45) / DA22, 0)</f>
        <v>1.271186440677966</v>
      </c>
      <c r="DA22" s="50">
        <v>29.5</v>
      </c>
      <c r="DB22" s="50">
        <f>CY22*CZ22</f>
        <v>352.75423728813558</v>
      </c>
      <c r="DC22" s="42">
        <v>113</v>
      </c>
      <c r="DD22" s="42">
        <v>12</v>
      </c>
      <c r="DE22" s="50">
        <f>IF(DD22 &gt; 0,DC22/DD22,0)</f>
        <v>9.4166666666666661</v>
      </c>
      <c r="DF22" s="42">
        <f>MIN($H22:CX22)</f>
        <v>6</v>
      </c>
      <c r="DG22" s="42"/>
      <c r="DH22" s="42">
        <v>12</v>
      </c>
      <c r="DI22" s="1">
        <v>11</v>
      </c>
    </row>
    <row r="23" spans="1:113" x14ac:dyDescent="0.25">
      <c r="A23" s="39">
        <v>12</v>
      </c>
      <c r="B23" s="40" t="s">
        <v>93</v>
      </c>
      <c r="C23" s="41"/>
      <c r="D23" s="41">
        <v>137405866</v>
      </c>
      <c r="E23" s="42" t="s">
        <v>84</v>
      </c>
      <c r="F23" s="41" t="s">
        <v>239</v>
      </c>
      <c r="G23" s="1">
        <f>MATCH(D23,Данные!$D:$D,0)</f>
        <v>19</v>
      </c>
      <c r="H23" s="45"/>
      <c r="I23" s="45"/>
      <c r="J23" s="45"/>
      <c r="K23" s="45"/>
      <c r="L23" s="45">
        <v>10</v>
      </c>
      <c r="M23" s="45"/>
      <c r="N23" s="45">
        <v>10</v>
      </c>
      <c r="O23" s="45"/>
      <c r="P23" s="45"/>
      <c r="Q23" s="45">
        <v>10</v>
      </c>
      <c r="R23" s="45"/>
      <c r="S23" s="45"/>
      <c r="T23" s="45"/>
      <c r="U23" s="45">
        <v>10</v>
      </c>
      <c r="V23" s="45"/>
      <c r="W23" s="45"/>
      <c r="X23" s="45"/>
      <c r="Y23" s="45">
        <v>10</v>
      </c>
      <c r="Z23" s="45"/>
      <c r="AA23" s="45"/>
      <c r="AB23" s="45"/>
      <c r="AC23" s="45"/>
      <c r="AD23" s="45"/>
      <c r="AE23" s="45"/>
      <c r="AF23" s="45"/>
      <c r="AG23" s="45"/>
      <c r="AH23" s="45">
        <v>10</v>
      </c>
      <c r="AI23" s="45"/>
      <c r="AJ23" s="45">
        <v>10</v>
      </c>
      <c r="AK23" s="45"/>
      <c r="AL23" s="45"/>
      <c r="AM23" s="45"/>
      <c r="AN23" s="45"/>
      <c r="AO23" s="45">
        <v>10</v>
      </c>
      <c r="AP23" s="45"/>
      <c r="AQ23" s="45"/>
      <c r="AR23" s="45"/>
      <c r="AS23" s="45"/>
      <c r="AT23" s="45"/>
      <c r="AU23" s="45"/>
      <c r="AV23" s="45"/>
      <c r="AW23" s="45">
        <v>8</v>
      </c>
      <c r="AX23" s="45"/>
      <c r="AY23" s="45"/>
      <c r="AZ23" s="45"/>
      <c r="BA23" s="45">
        <v>7</v>
      </c>
      <c r="BB23" s="45"/>
      <c r="BC23" s="45"/>
      <c r="BD23" s="45"/>
      <c r="BE23" s="45"/>
      <c r="BF23" s="45"/>
      <c r="BG23" s="45"/>
      <c r="BH23" s="45"/>
      <c r="BI23" s="45"/>
      <c r="BJ23" s="45"/>
      <c r="BK23" s="45">
        <v>9</v>
      </c>
      <c r="BL23" s="45"/>
      <c r="BM23" s="45">
        <v>10</v>
      </c>
      <c r="BN23" s="45">
        <v>8</v>
      </c>
      <c r="BO23" s="45"/>
      <c r="BP23" s="45"/>
      <c r="BQ23" s="45"/>
      <c r="BR23" s="45"/>
      <c r="BS23" s="45"/>
      <c r="BT23" s="45"/>
      <c r="BU23" s="45"/>
      <c r="BV23" s="45"/>
      <c r="BW23" s="45"/>
      <c r="BX23" s="45">
        <v>10</v>
      </c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>
        <v>10</v>
      </c>
      <c r="CM23" s="45"/>
      <c r="CN23" s="45"/>
      <c r="CO23" s="45"/>
      <c r="CP23" s="45"/>
      <c r="CQ23" s="45"/>
      <c r="CR23" s="45"/>
      <c r="CS23" s="45"/>
      <c r="CT23" s="45"/>
      <c r="CU23" s="45"/>
      <c r="CV23" s="45">
        <v>9</v>
      </c>
      <c r="CW23" s="45"/>
      <c r="CX23" s="45"/>
      <c r="CY23" s="50">
        <v>352.5</v>
      </c>
      <c r="CZ23" s="50">
        <f>IF(DA23 &gt; 0, MAX(DA$12:DA$45) / DA23, 0)</f>
        <v>1</v>
      </c>
      <c r="DA23" s="50">
        <v>37.5</v>
      </c>
      <c r="DB23" s="50">
        <f>CY23*CZ23</f>
        <v>352.5</v>
      </c>
      <c r="DC23" s="42">
        <v>151</v>
      </c>
      <c r="DD23" s="42">
        <v>16</v>
      </c>
      <c r="DE23" s="50">
        <f>IF(DD23 &gt; 0,DC23/DD23,0)</f>
        <v>9.4375</v>
      </c>
      <c r="DF23" s="42">
        <f>MIN($H23:CX23)</f>
        <v>7</v>
      </c>
      <c r="DG23" s="42"/>
      <c r="DH23" s="42">
        <v>16</v>
      </c>
      <c r="DI23" s="1">
        <v>12</v>
      </c>
    </row>
    <row r="24" spans="1:113" x14ac:dyDescent="0.25">
      <c r="A24" s="39">
        <v>13</v>
      </c>
      <c r="B24" s="40" t="s">
        <v>101</v>
      </c>
      <c r="C24" s="41"/>
      <c r="D24" s="41">
        <v>137405931</v>
      </c>
      <c r="E24" s="42" t="s">
        <v>84</v>
      </c>
      <c r="F24" s="41" t="s">
        <v>239</v>
      </c>
      <c r="G24" s="1">
        <f>MATCH(D24,Данные!$D:$D,0)</f>
        <v>21</v>
      </c>
      <c r="H24" s="45"/>
      <c r="I24" s="45"/>
      <c r="J24" s="45"/>
      <c r="K24" s="45"/>
      <c r="L24" s="45">
        <v>9</v>
      </c>
      <c r="M24" s="45"/>
      <c r="N24" s="45">
        <v>10</v>
      </c>
      <c r="O24" s="45"/>
      <c r="P24" s="45"/>
      <c r="Q24" s="45">
        <v>10</v>
      </c>
      <c r="R24" s="45"/>
      <c r="S24" s="45"/>
      <c r="T24" s="45"/>
      <c r="U24" s="45"/>
      <c r="V24" s="45"/>
      <c r="W24" s="45"/>
      <c r="X24" s="45"/>
      <c r="Y24" s="45">
        <v>8</v>
      </c>
      <c r="Z24" s="45"/>
      <c r="AA24" s="45"/>
      <c r="AB24" s="45"/>
      <c r="AC24" s="45"/>
      <c r="AD24" s="45"/>
      <c r="AE24" s="45"/>
      <c r="AF24" s="45"/>
      <c r="AG24" s="45"/>
      <c r="AH24" s="45">
        <v>10</v>
      </c>
      <c r="AI24" s="45"/>
      <c r="AJ24" s="45">
        <v>10</v>
      </c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>
        <v>9</v>
      </c>
      <c r="AX24" s="45"/>
      <c r="AY24" s="45"/>
      <c r="AZ24" s="45">
        <v>10</v>
      </c>
      <c r="BA24" s="45">
        <v>10</v>
      </c>
      <c r="BB24" s="45"/>
      <c r="BC24" s="45"/>
      <c r="BD24" s="45"/>
      <c r="BE24" s="45"/>
      <c r="BF24" s="45"/>
      <c r="BG24" s="45"/>
      <c r="BH24" s="45"/>
      <c r="BI24" s="45"/>
      <c r="BJ24" s="45"/>
      <c r="BK24" s="45">
        <v>9</v>
      </c>
      <c r="BL24" s="45"/>
      <c r="BM24" s="45"/>
      <c r="BN24" s="45">
        <v>9</v>
      </c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>
        <v>10</v>
      </c>
      <c r="CI24" s="45"/>
      <c r="CJ24" s="45"/>
      <c r="CK24" s="45"/>
      <c r="CL24" s="45">
        <v>9</v>
      </c>
      <c r="CM24" s="45"/>
      <c r="CN24" s="45"/>
      <c r="CO24" s="45"/>
      <c r="CP24" s="45"/>
      <c r="CQ24" s="45"/>
      <c r="CR24" s="45"/>
      <c r="CS24" s="45">
        <v>9</v>
      </c>
      <c r="CT24" s="45"/>
      <c r="CU24" s="45"/>
      <c r="CV24" s="45">
        <v>9</v>
      </c>
      <c r="CW24" s="45"/>
      <c r="CX24" s="45"/>
      <c r="CY24" s="50">
        <v>328.75</v>
      </c>
      <c r="CZ24" s="50">
        <f>IF(DA24 &gt; 0, MAX(DA$12:DA$45) / DA24, 0)</f>
        <v>1.0714285714285714</v>
      </c>
      <c r="DA24" s="50">
        <v>35</v>
      </c>
      <c r="DB24" s="50">
        <f>CY24*CZ24</f>
        <v>352.23214285714283</v>
      </c>
      <c r="DC24" s="42">
        <v>141</v>
      </c>
      <c r="DD24" s="42">
        <v>15</v>
      </c>
      <c r="DE24" s="50">
        <f>IF(DD24 &gt; 0,DC24/DD24,0)</f>
        <v>9.4</v>
      </c>
      <c r="DF24" s="42">
        <f>MIN($H24:CX24)</f>
        <v>8</v>
      </c>
      <c r="DG24" s="42"/>
      <c r="DH24" s="42">
        <v>15</v>
      </c>
      <c r="DI24" s="1">
        <v>13</v>
      </c>
    </row>
    <row r="25" spans="1:113" x14ac:dyDescent="0.25">
      <c r="A25" s="39">
        <v>14</v>
      </c>
      <c r="B25" s="40" t="s">
        <v>60</v>
      </c>
      <c r="C25" s="41"/>
      <c r="D25" s="41">
        <v>137401604</v>
      </c>
      <c r="E25" s="42" t="s">
        <v>36</v>
      </c>
      <c r="F25" s="41" t="s">
        <v>239</v>
      </c>
      <c r="G25" s="1">
        <f>MATCH(D25,Данные!$D:$D,0)</f>
        <v>7</v>
      </c>
      <c r="H25" s="45"/>
      <c r="I25" s="45">
        <v>10</v>
      </c>
      <c r="J25" s="45"/>
      <c r="K25" s="45"/>
      <c r="L25" s="45"/>
      <c r="M25" s="45"/>
      <c r="N25" s="45"/>
      <c r="O25" s="45"/>
      <c r="P25" s="45">
        <v>10</v>
      </c>
      <c r="Q25" s="45"/>
      <c r="R25" s="45"/>
      <c r="S25" s="45">
        <v>10</v>
      </c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>
        <v>10</v>
      </c>
      <c r="AF25" s="45"/>
      <c r="AG25" s="45"/>
      <c r="AH25" s="45"/>
      <c r="AI25" s="45"/>
      <c r="AJ25" s="45"/>
      <c r="AK25" s="45"/>
      <c r="AL25" s="45"/>
      <c r="AM25" s="45">
        <v>8</v>
      </c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>
        <v>10</v>
      </c>
      <c r="BQ25" s="45">
        <v>8</v>
      </c>
      <c r="BR25" s="45"/>
      <c r="BS25" s="45">
        <v>10</v>
      </c>
      <c r="BT25" s="45"/>
      <c r="BU25" s="45"/>
      <c r="BV25" s="45"/>
      <c r="BW25" s="45"/>
      <c r="BX25" s="45"/>
      <c r="BY25" s="45">
        <v>10</v>
      </c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>
        <v>10</v>
      </c>
      <c r="CK25" s="45"/>
      <c r="CL25" s="45"/>
      <c r="CM25" s="45"/>
      <c r="CN25" s="45">
        <v>10</v>
      </c>
      <c r="CO25" s="45"/>
      <c r="CP25" s="45"/>
      <c r="CQ25" s="45"/>
      <c r="CR25" s="45"/>
      <c r="CS25" s="45">
        <v>6</v>
      </c>
      <c r="CT25" s="45"/>
      <c r="CU25" s="45"/>
      <c r="CV25" s="45"/>
      <c r="CW25" s="45"/>
      <c r="CX25" s="45"/>
      <c r="CY25" s="50">
        <v>275</v>
      </c>
      <c r="CZ25" s="50">
        <f>IF(DA25 &gt; 0, MAX(DA$12:DA$45) / DA25, 0)</f>
        <v>1.271186440677966</v>
      </c>
      <c r="DA25" s="50">
        <v>29.5</v>
      </c>
      <c r="DB25" s="50">
        <f>CY25*CZ25</f>
        <v>349.57627118644064</v>
      </c>
      <c r="DC25" s="42">
        <v>112</v>
      </c>
      <c r="DD25" s="42">
        <v>12</v>
      </c>
      <c r="DE25" s="50">
        <f>IF(DD25 &gt; 0,DC25/DD25,0)</f>
        <v>9.3333333333333339</v>
      </c>
      <c r="DF25" s="42">
        <f>MIN($H25:CX25)</f>
        <v>6</v>
      </c>
      <c r="DG25" s="42"/>
      <c r="DH25" s="42">
        <v>12</v>
      </c>
      <c r="DI25" s="1">
        <v>14</v>
      </c>
    </row>
    <row r="26" spans="1:113" x14ac:dyDescent="0.25">
      <c r="A26" s="39">
        <v>15</v>
      </c>
      <c r="B26" s="40" t="s">
        <v>154</v>
      </c>
      <c r="C26" s="41"/>
      <c r="D26" s="41">
        <v>137399326</v>
      </c>
      <c r="E26" s="42" t="s">
        <v>36</v>
      </c>
      <c r="F26" s="41" t="s">
        <v>239</v>
      </c>
      <c r="G26" s="1">
        <f>MATCH(D26,Данные!$D:$D,0)</f>
        <v>52</v>
      </c>
      <c r="H26" s="45"/>
      <c r="I26" s="45"/>
      <c r="J26" s="45"/>
      <c r="K26" s="45"/>
      <c r="L26" s="45"/>
      <c r="M26" s="45"/>
      <c r="N26" s="45"/>
      <c r="O26" s="45"/>
      <c r="P26" s="45">
        <v>9</v>
      </c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>
        <v>10</v>
      </c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>
        <v>8</v>
      </c>
      <c r="BT26" s="45"/>
      <c r="BU26" s="45">
        <v>10</v>
      </c>
      <c r="BV26" s="45">
        <v>8</v>
      </c>
      <c r="BW26" s="45"/>
      <c r="BX26" s="45"/>
      <c r="BY26" s="45"/>
      <c r="BZ26" s="45"/>
      <c r="CA26" s="45">
        <v>10</v>
      </c>
      <c r="CB26" s="45"/>
      <c r="CC26" s="45"/>
      <c r="CD26" s="45">
        <v>10</v>
      </c>
      <c r="CE26" s="45"/>
      <c r="CF26" s="45"/>
      <c r="CG26" s="45"/>
      <c r="CH26" s="45"/>
      <c r="CI26" s="45">
        <v>10</v>
      </c>
      <c r="CJ26" s="45">
        <v>9</v>
      </c>
      <c r="CK26" s="45"/>
      <c r="CL26" s="45"/>
      <c r="CM26" s="45"/>
      <c r="CN26" s="45"/>
      <c r="CO26" s="45"/>
      <c r="CP26" s="45">
        <v>10</v>
      </c>
      <c r="CQ26" s="45">
        <v>8</v>
      </c>
      <c r="CR26" s="45"/>
      <c r="CS26" s="45"/>
      <c r="CT26" s="45"/>
      <c r="CU26" s="45"/>
      <c r="CV26" s="45"/>
      <c r="CW26" s="45"/>
      <c r="CX26" s="45"/>
      <c r="CY26" s="50">
        <v>232.5</v>
      </c>
      <c r="CZ26" s="50">
        <f>IF(DA26 &gt; 0, MAX(DA$12:DA$45) / DA26, 0)</f>
        <v>1.5</v>
      </c>
      <c r="DA26" s="50">
        <v>25</v>
      </c>
      <c r="DB26" s="50">
        <f>CY26*CZ26</f>
        <v>348.75</v>
      </c>
      <c r="DC26" s="42">
        <v>102</v>
      </c>
      <c r="DD26" s="42">
        <v>11</v>
      </c>
      <c r="DE26" s="50">
        <f>IF(DD26 &gt; 0,DC26/DD26,0)</f>
        <v>9.2727272727272734</v>
      </c>
      <c r="DF26" s="42">
        <f>MIN($H26:CX26)</f>
        <v>8</v>
      </c>
      <c r="DG26" s="42"/>
      <c r="DH26" s="42">
        <v>11</v>
      </c>
      <c r="DI26" s="1">
        <v>15</v>
      </c>
    </row>
    <row r="27" spans="1:113" x14ac:dyDescent="0.25">
      <c r="A27" s="39">
        <v>16</v>
      </c>
      <c r="B27" s="40" t="s">
        <v>137</v>
      </c>
      <c r="C27" s="41"/>
      <c r="D27" s="41">
        <v>137399287</v>
      </c>
      <c r="E27" s="42" t="s">
        <v>36</v>
      </c>
      <c r="F27" s="41" t="s">
        <v>239</v>
      </c>
      <c r="G27" s="1">
        <f>MATCH(D27,Данные!$D:$D,0)</f>
        <v>41</v>
      </c>
      <c r="H27" s="45"/>
      <c r="I27" s="45"/>
      <c r="J27" s="45"/>
      <c r="K27" s="45"/>
      <c r="L27" s="45"/>
      <c r="M27" s="45"/>
      <c r="N27" s="45"/>
      <c r="O27" s="45"/>
      <c r="P27" s="45">
        <v>9</v>
      </c>
      <c r="Q27" s="45"/>
      <c r="R27" s="45"/>
      <c r="S27" s="45"/>
      <c r="T27" s="45"/>
      <c r="U27" s="45"/>
      <c r="V27" s="45"/>
      <c r="W27" s="45"/>
      <c r="X27" s="45">
        <v>8</v>
      </c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>
        <v>7</v>
      </c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>
        <v>10</v>
      </c>
      <c r="BI27" s="45">
        <v>8</v>
      </c>
      <c r="BJ27" s="45"/>
      <c r="BK27" s="45"/>
      <c r="BL27" s="45"/>
      <c r="BM27" s="45"/>
      <c r="BN27" s="45"/>
      <c r="BO27" s="45"/>
      <c r="BP27" s="45"/>
      <c r="BQ27" s="45"/>
      <c r="BR27" s="45"/>
      <c r="BS27" s="45">
        <v>10</v>
      </c>
      <c r="BT27" s="45"/>
      <c r="BU27" s="45"/>
      <c r="BV27" s="45">
        <v>10</v>
      </c>
      <c r="BW27" s="45"/>
      <c r="BX27" s="45"/>
      <c r="BY27" s="45">
        <v>10</v>
      </c>
      <c r="BZ27" s="45"/>
      <c r="CA27" s="45"/>
      <c r="CB27" s="45"/>
      <c r="CC27" s="45"/>
      <c r="CD27" s="45"/>
      <c r="CE27" s="45"/>
      <c r="CF27" s="45">
        <v>10</v>
      </c>
      <c r="CG27" s="45"/>
      <c r="CH27" s="45"/>
      <c r="CI27" s="45"/>
      <c r="CJ27" s="45">
        <v>9</v>
      </c>
      <c r="CK27" s="45"/>
      <c r="CL27" s="45"/>
      <c r="CM27" s="45"/>
      <c r="CN27" s="45"/>
      <c r="CO27" s="45"/>
      <c r="CP27" s="45"/>
      <c r="CQ27" s="45">
        <v>10</v>
      </c>
      <c r="CR27" s="45"/>
      <c r="CS27" s="45"/>
      <c r="CT27" s="45"/>
      <c r="CU27" s="45"/>
      <c r="CV27" s="45"/>
      <c r="CW27" s="45"/>
      <c r="CX27" s="45"/>
      <c r="CY27" s="50">
        <v>230</v>
      </c>
      <c r="CZ27" s="50">
        <f>IF(DA27 &gt; 0, MAX(DA$12:DA$45) / DA27, 0)</f>
        <v>1.5</v>
      </c>
      <c r="DA27" s="50">
        <v>25</v>
      </c>
      <c r="DB27" s="50">
        <f>CY27*CZ27</f>
        <v>345</v>
      </c>
      <c r="DC27" s="42">
        <v>101</v>
      </c>
      <c r="DD27" s="42">
        <v>11</v>
      </c>
      <c r="DE27" s="50">
        <f>IF(DD27 &gt; 0,DC27/DD27,0)</f>
        <v>9.1818181818181817</v>
      </c>
      <c r="DF27" s="42">
        <f>MIN($H27:CX27)</f>
        <v>7</v>
      </c>
      <c r="DG27" s="42"/>
      <c r="DH27" s="42">
        <v>11</v>
      </c>
      <c r="DI27" s="1">
        <v>16</v>
      </c>
    </row>
    <row r="28" spans="1:113" x14ac:dyDescent="0.25">
      <c r="A28" s="39">
        <v>17</v>
      </c>
      <c r="B28" s="40" t="s">
        <v>52</v>
      </c>
      <c r="C28" s="41"/>
      <c r="D28" s="41">
        <v>193445282</v>
      </c>
      <c r="E28" s="42" t="s">
        <v>36</v>
      </c>
      <c r="F28" s="41" t="s">
        <v>239</v>
      </c>
      <c r="G28" s="1">
        <f>MATCH(D28,Данные!$D:$D,0)</f>
        <v>5</v>
      </c>
      <c r="H28" s="45"/>
      <c r="I28" s="45">
        <v>10</v>
      </c>
      <c r="J28" s="45"/>
      <c r="K28" s="45"/>
      <c r="L28" s="45"/>
      <c r="M28" s="45"/>
      <c r="N28" s="45"/>
      <c r="O28" s="45"/>
      <c r="P28" s="45">
        <v>10</v>
      </c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>
        <v>7</v>
      </c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>
        <v>10</v>
      </c>
      <c r="BT28" s="45"/>
      <c r="BU28" s="45"/>
      <c r="BV28" s="45"/>
      <c r="BW28" s="45"/>
      <c r="BX28" s="45"/>
      <c r="BY28" s="45">
        <v>8</v>
      </c>
      <c r="BZ28" s="45"/>
      <c r="CA28" s="45"/>
      <c r="CB28" s="45"/>
      <c r="CC28" s="45">
        <v>10</v>
      </c>
      <c r="CD28" s="45"/>
      <c r="CE28" s="45"/>
      <c r="CF28" s="45"/>
      <c r="CG28" s="45"/>
      <c r="CH28" s="45"/>
      <c r="CI28" s="45"/>
      <c r="CJ28" s="45">
        <v>9</v>
      </c>
      <c r="CK28" s="45"/>
      <c r="CL28" s="45"/>
      <c r="CM28" s="45"/>
      <c r="CN28" s="45">
        <v>10</v>
      </c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50">
        <v>178.25</v>
      </c>
      <c r="CZ28" s="50">
        <f>IF(DA28 &gt; 0, MAX(DA$12:DA$45) / DA28, 0)</f>
        <v>1.9230769230769231</v>
      </c>
      <c r="DA28" s="50">
        <v>19.5</v>
      </c>
      <c r="DB28" s="50">
        <f>CY28*CZ28</f>
        <v>342.78846153846155</v>
      </c>
      <c r="DC28" s="42">
        <v>74</v>
      </c>
      <c r="DD28" s="42">
        <v>8</v>
      </c>
      <c r="DE28" s="50">
        <f>IF(DD28 &gt; 0,DC28/DD28,0)</f>
        <v>9.25</v>
      </c>
      <c r="DF28" s="42">
        <f>MIN($H28:CX28)</f>
        <v>7</v>
      </c>
      <c r="DG28" s="42"/>
      <c r="DH28" s="42">
        <v>8</v>
      </c>
      <c r="DI28" s="1">
        <v>17</v>
      </c>
    </row>
    <row r="29" spans="1:113" x14ac:dyDescent="0.25">
      <c r="A29" s="39">
        <v>18</v>
      </c>
      <c r="B29" s="40" t="s">
        <v>40</v>
      </c>
      <c r="C29" s="41"/>
      <c r="D29" s="41">
        <v>137401682</v>
      </c>
      <c r="E29" s="42" t="s">
        <v>36</v>
      </c>
      <c r="F29" s="41" t="s">
        <v>239</v>
      </c>
      <c r="G29" s="1">
        <f>MATCH(D29,Данные!$D:$D,0)</f>
        <v>3</v>
      </c>
      <c r="H29" s="45">
        <v>8</v>
      </c>
      <c r="I29" s="45"/>
      <c r="J29" s="45"/>
      <c r="K29" s="45"/>
      <c r="L29" s="45"/>
      <c r="M29" s="45">
        <v>8</v>
      </c>
      <c r="N29" s="45"/>
      <c r="O29" s="45"/>
      <c r="P29" s="45">
        <v>9</v>
      </c>
      <c r="Q29" s="45"/>
      <c r="R29" s="45"/>
      <c r="S29" s="45"/>
      <c r="T29" s="45">
        <v>8</v>
      </c>
      <c r="U29" s="45"/>
      <c r="V29" s="45"/>
      <c r="W29" s="45">
        <v>8</v>
      </c>
      <c r="X29" s="45"/>
      <c r="Y29" s="45"/>
      <c r="Z29" s="45"/>
      <c r="AA29" s="45"/>
      <c r="AB29" s="45"/>
      <c r="AC29" s="45"/>
      <c r="AD29" s="45">
        <v>9</v>
      </c>
      <c r="AE29" s="45"/>
      <c r="AF29" s="45"/>
      <c r="AG29" s="45"/>
      <c r="AH29" s="45"/>
      <c r="AI29" s="45">
        <v>10</v>
      </c>
      <c r="AJ29" s="45"/>
      <c r="AK29" s="45"/>
      <c r="AL29" s="45"/>
      <c r="AM29" s="45"/>
      <c r="AN29" s="45">
        <v>8</v>
      </c>
      <c r="AO29" s="45"/>
      <c r="AP29" s="45"/>
      <c r="AQ29" s="45">
        <v>9</v>
      </c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>
        <v>10</v>
      </c>
      <c r="BF29" s="45"/>
      <c r="BG29" s="45"/>
      <c r="BH29" s="45"/>
      <c r="BI29" s="45"/>
      <c r="BJ29" s="45"/>
      <c r="BK29" s="45"/>
      <c r="BL29" s="45"/>
      <c r="BM29" s="45"/>
      <c r="BN29" s="45"/>
      <c r="BO29" s="45">
        <v>10</v>
      </c>
      <c r="BP29" s="45"/>
      <c r="BQ29" s="45"/>
      <c r="BR29" s="45"/>
      <c r="BS29" s="45">
        <v>10</v>
      </c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>
        <v>10</v>
      </c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50">
        <v>268.75</v>
      </c>
      <c r="CZ29" s="50">
        <f>IF(DA29 &gt; 0, MAX(DA$12:DA$45) / DA29, 0)</f>
        <v>1.25</v>
      </c>
      <c r="DA29" s="50">
        <v>30</v>
      </c>
      <c r="DB29" s="50">
        <f>CY29*CZ29</f>
        <v>335.9375</v>
      </c>
      <c r="DC29" s="42">
        <v>117</v>
      </c>
      <c r="DD29" s="42">
        <v>13</v>
      </c>
      <c r="DE29" s="50">
        <f>IF(DD29 &gt; 0,DC29/DD29,0)</f>
        <v>9</v>
      </c>
      <c r="DF29" s="42">
        <f>MIN($H29:CX29)</f>
        <v>8</v>
      </c>
      <c r="DG29" s="42"/>
      <c r="DH29" s="42">
        <v>13</v>
      </c>
      <c r="DI29" s="1">
        <v>18</v>
      </c>
    </row>
    <row r="30" spans="1:113" x14ac:dyDescent="0.25">
      <c r="A30" s="39">
        <v>19</v>
      </c>
      <c r="B30" s="40" t="s">
        <v>68</v>
      </c>
      <c r="C30" s="41"/>
      <c r="D30" s="41">
        <v>137399261</v>
      </c>
      <c r="E30" s="42" t="s">
        <v>36</v>
      </c>
      <c r="F30" s="41" t="s">
        <v>239</v>
      </c>
      <c r="G30" s="1">
        <f>MATCH(D30,Данные!$D:$D,0)</f>
        <v>9</v>
      </c>
      <c r="H30" s="45"/>
      <c r="I30" s="45"/>
      <c r="J30" s="45"/>
      <c r="K30" s="45">
        <v>8</v>
      </c>
      <c r="L30" s="45"/>
      <c r="M30" s="45"/>
      <c r="N30" s="45"/>
      <c r="O30" s="45"/>
      <c r="P30" s="45">
        <v>9</v>
      </c>
      <c r="Q30" s="45"/>
      <c r="R30" s="45"/>
      <c r="S30" s="45"/>
      <c r="T30" s="45"/>
      <c r="U30" s="45"/>
      <c r="V30" s="45"/>
      <c r="W30" s="45"/>
      <c r="X30" s="45"/>
      <c r="Y30" s="45"/>
      <c r="Z30" s="45">
        <v>10</v>
      </c>
      <c r="AA30" s="45"/>
      <c r="AB30" s="45"/>
      <c r="AC30" s="45"/>
      <c r="AD30" s="45"/>
      <c r="AE30" s="45"/>
      <c r="AF30" s="45"/>
      <c r="AG30" s="45">
        <v>6</v>
      </c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>
        <v>9</v>
      </c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>
        <v>8</v>
      </c>
      <c r="BK30" s="45"/>
      <c r="BL30" s="45"/>
      <c r="BM30" s="45"/>
      <c r="BN30" s="45"/>
      <c r="BO30" s="45"/>
      <c r="BP30" s="45">
        <v>9</v>
      </c>
      <c r="BQ30" s="45"/>
      <c r="BR30" s="45"/>
      <c r="BS30" s="45">
        <v>10</v>
      </c>
      <c r="BT30" s="45"/>
      <c r="BU30" s="45"/>
      <c r="BV30" s="45"/>
      <c r="BW30" s="45">
        <v>10</v>
      </c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>
        <v>10</v>
      </c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50">
        <v>198.75</v>
      </c>
      <c r="CZ30" s="50">
        <f>IF(DA30 &gt; 0, MAX(DA$12:DA$45) / DA30, 0)</f>
        <v>1.6666666666666667</v>
      </c>
      <c r="DA30" s="50">
        <v>22.5</v>
      </c>
      <c r="DB30" s="50">
        <f>CY30*CZ30</f>
        <v>331.25</v>
      </c>
      <c r="DC30" s="42">
        <v>89</v>
      </c>
      <c r="DD30" s="42">
        <v>10</v>
      </c>
      <c r="DE30" s="50">
        <f>IF(DD30 &gt; 0,DC30/DD30,0)</f>
        <v>8.9</v>
      </c>
      <c r="DF30" s="42">
        <f>MIN($H30:CX30)</f>
        <v>6</v>
      </c>
      <c r="DG30" s="42"/>
      <c r="DH30" s="42">
        <v>10</v>
      </c>
      <c r="DI30" s="1">
        <v>19</v>
      </c>
    </row>
    <row r="31" spans="1:113" x14ac:dyDescent="0.25">
      <c r="A31" s="39">
        <v>20</v>
      </c>
      <c r="B31" s="40" t="s">
        <v>133</v>
      </c>
      <c r="C31" s="41"/>
      <c r="D31" s="41">
        <v>137405753</v>
      </c>
      <c r="E31" s="42" t="s">
        <v>84</v>
      </c>
      <c r="F31" s="41" t="s">
        <v>239</v>
      </c>
      <c r="G31" s="1">
        <f>MATCH(D31,Данные!$D:$D,0)</f>
        <v>35</v>
      </c>
      <c r="H31" s="45"/>
      <c r="I31" s="45"/>
      <c r="J31" s="45"/>
      <c r="K31" s="45"/>
      <c r="L31" s="45"/>
      <c r="M31" s="45"/>
      <c r="N31" s="45">
        <v>9</v>
      </c>
      <c r="O31" s="45"/>
      <c r="P31" s="45"/>
      <c r="Q31" s="45">
        <v>9</v>
      </c>
      <c r="R31" s="45"/>
      <c r="S31" s="45"/>
      <c r="T31" s="45"/>
      <c r="U31" s="45">
        <v>10</v>
      </c>
      <c r="V31" s="45"/>
      <c r="W31" s="45"/>
      <c r="X31" s="45"/>
      <c r="Y31" s="45"/>
      <c r="Z31" s="45"/>
      <c r="AA31" s="45">
        <v>7</v>
      </c>
      <c r="AB31" s="45"/>
      <c r="AC31" s="45"/>
      <c r="AD31" s="45"/>
      <c r="AE31" s="45"/>
      <c r="AF31" s="45"/>
      <c r="AG31" s="45"/>
      <c r="AH31" s="45"/>
      <c r="AI31" s="45"/>
      <c r="AJ31" s="45">
        <v>8</v>
      </c>
      <c r="AK31" s="45"/>
      <c r="AL31" s="45"/>
      <c r="AM31" s="45"/>
      <c r="AN31" s="45"/>
      <c r="AO31" s="45">
        <v>10</v>
      </c>
      <c r="AP31" s="45"/>
      <c r="AQ31" s="45"/>
      <c r="AR31" s="45"/>
      <c r="AS31" s="45"/>
      <c r="AT31" s="45"/>
      <c r="AU31" s="45"/>
      <c r="AV31" s="45"/>
      <c r="AW31" s="45"/>
      <c r="AX31" s="45"/>
      <c r="AY31" s="45">
        <v>5</v>
      </c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>
        <v>10</v>
      </c>
      <c r="BN31" s="45"/>
      <c r="BO31" s="45"/>
      <c r="BP31" s="45"/>
      <c r="BQ31" s="45">
        <v>7</v>
      </c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>
        <v>8</v>
      </c>
      <c r="CM31" s="45"/>
      <c r="CN31" s="45">
        <v>10</v>
      </c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50">
        <v>186.25</v>
      </c>
      <c r="CZ31" s="50">
        <f>IF(DA31 &gt; 0, MAX(DA$12:DA$45) / DA31, 0)</f>
        <v>1.6666666666666667</v>
      </c>
      <c r="DA31" s="50">
        <v>22.5</v>
      </c>
      <c r="DB31" s="50">
        <f>CY31*CZ31</f>
        <v>310.41666666666669</v>
      </c>
      <c r="DC31" s="42">
        <v>93</v>
      </c>
      <c r="DD31" s="42">
        <v>11</v>
      </c>
      <c r="DE31" s="50">
        <f>IF(DD31 &gt; 0,DC31/DD31,0)</f>
        <v>8.454545454545455</v>
      </c>
      <c r="DF31" s="42">
        <f>MIN($H31:CX31)</f>
        <v>5</v>
      </c>
      <c r="DG31" s="42"/>
      <c r="DH31" s="42">
        <v>11</v>
      </c>
      <c r="DI31" s="1">
        <v>20</v>
      </c>
    </row>
    <row r="32" spans="1:113" x14ac:dyDescent="0.25">
      <c r="A32" s="39">
        <v>21</v>
      </c>
      <c r="B32" s="40" t="s">
        <v>113</v>
      </c>
      <c r="C32" s="41"/>
      <c r="D32" s="41">
        <v>137419477</v>
      </c>
      <c r="E32" s="42" t="s">
        <v>84</v>
      </c>
      <c r="F32" s="41" t="s">
        <v>240</v>
      </c>
      <c r="G32" s="1">
        <f>MATCH(D32,Данные!$D:$D,0)</f>
        <v>26</v>
      </c>
      <c r="H32" s="45"/>
      <c r="I32" s="45"/>
      <c r="J32" s="45"/>
      <c r="K32" s="45"/>
      <c r="L32" s="45"/>
      <c r="M32" s="45"/>
      <c r="N32" s="45">
        <v>8</v>
      </c>
      <c r="O32" s="45">
        <v>8</v>
      </c>
      <c r="P32" s="45"/>
      <c r="Q32" s="45">
        <v>9</v>
      </c>
      <c r="R32" s="45"/>
      <c r="S32" s="45"/>
      <c r="T32" s="45"/>
      <c r="U32" s="45">
        <v>7</v>
      </c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>
        <v>7</v>
      </c>
      <c r="AK32" s="45">
        <v>7</v>
      </c>
      <c r="AL32" s="45"/>
      <c r="AM32" s="45"/>
      <c r="AN32" s="45"/>
      <c r="AO32" s="45">
        <v>9</v>
      </c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>
        <v>7</v>
      </c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>
        <v>7</v>
      </c>
      <c r="BM32" s="45">
        <v>9</v>
      </c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>
        <v>8</v>
      </c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50">
        <v>193.75</v>
      </c>
      <c r="CZ32" s="50">
        <f>IF(DA32 &gt; 0, MAX(DA$12:DA$45) / DA32, 0)</f>
        <v>1.5</v>
      </c>
      <c r="DA32" s="50">
        <v>25</v>
      </c>
      <c r="DB32" s="50">
        <f>CY32*CZ32</f>
        <v>290.625</v>
      </c>
      <c r="DC32" s="42">
        <v>86</v>
      </c>
      <c r="DD32" s="42">
        <v>11</v>
      </c>
      <c r="DE32" s="50">
        <f>IF(DD32 &gt; 0,DC32/DD32,0)</f>
        <v>7.8181818181818183</v>
      </c>
      <c r="DF32" s="42">
        <f>MIN($H32:CX32)</f>
        <v>7</v>
      </c>
      <c r="DG32" s="42"/>
      <c r="DH32" s="42">
        <v>11</v>
      </c>
      <c r="DI32" s="1">
        <v>21</v>
      </c>
    </row>
    <row r="33" spans="1:113" x14ac:dyDescent="0.25">
      <c r="A33" s="39">
        <v>22</v>
      </c>
      <c r="B33" s="40" t="s">
        <v>77</v>
      </c>
      <c r="C33" s="41"/>
      <c r="D33" s="41">
        <v>137401656</v>
      </c>
      <c r="E33" s="42" t="s">
        <v>36</v>
      </c>
      <c r="F33" s="41" t="s">
        <v>239</v>
      </c>
      <c r="G33" s="1">
        <f>MATCH(D33,Данные!$D:$D,0)</f>
        <v>12</v>
      </c>
      <c r="H33" s="45"/>
      <c r="I33" s="45"/>
      <c r="J33" s="45"/>
      <c r="K33" s="45">
        <v>8</v>
      </c>
      <c r="L33" s="45"/>
      <c r="M33" s="45"/>
      <c r="N33" s="45"/>
      <c r="O33" s="45"/>
      <c r="P33" s="45">
        <v>9</v>
      </c>
      <c r="Q33" s="45"/>
      <c r="R33" s="45"/>
      <c r="S33" s="45"/>
      <c r="T33" s="45"/>
      <c r="U33" s="45"/>
      <c r="V33" s="45">
        <v>5</v>
      </c>
      <c r="W33" s="45"/>
      <c r="X33" s="45"/>
      <c r="Y33" s="45"/>
      <c r="Z33" s="45"/>
      <c r="AA33" s="45">
        <v>8</v>
      </c>
      <c r="AB33" s="45"/>
      <c r="AC33" s="45"/>
      <c r="AD33" s="45"/>
      <c r="AE33" s="45"/>
      <c r="AF33" s="45"/>
      <c r="AG33" s="45">
        <v>7</v>
      </c>
      <c r="AH33" s="45"/>
      <c r="AI33" s="45"/>
      <c r="AJ33" s="45"/>
      <c r="AK33" s="45"/>
      <c r="AL33" s="45"/>
      <c r="AM33" s="45"/>
      <c r="AN33" s="45"/>
      <c r="AO33" s="45"/>
      <c r="AP33" s="45">
        <v>9</v>
      </c>
      <c r="AQ33" s="45"/>
      <c r="AR33" s="45"/>
      <c r="AS33" s="45"/>
      <c r="AT33" s="45"/>
      <c r="AU33" s="45"/>
      <c r="AV33" s="45"/>
      <c r="AW33" s="45"/>
      <c r="AX33" s="45"/>
      <c r="AY33" s="45">
        <v>7</v>
      </c>
      <c r="AZ33" s="45"/>
      <c r="BA33" s="45"/>
      <c r="BB33" s="45"/>
      <c r="BC33" s="45"/>
      <c r="BD33" s="45">
        <v>6</v>
      </c>
      <c r="BE33" s="45"/>
      <c r="BF33" s="45"/>
      <c r="BG33" s="45"/>
      <c r="BH33" s="45">
        <v>9</v>
      </c>
      <c r="BI33" s="45"/>
      <c r="BJ33" s="45">
        <v>8</v>
      </c>
      <c r="BK33" s="45"/>
      <c r="BL33" s="45"/>
      <c r="BM33" s="45"/>
      <c r="BN33" s="45"/>
      <c r="BO33" s="45">
        <v>9</v>
      </c>
      <c r="BP33" s="45"/>
      <c r="BQ33" s="45">
        <v>8</v>
      </c>
      <c r="BR33" s="45"/>
      <c r="BS33" s="45">
        <v>8</v>
      </c>
      <c r="BT33" s="45"/>
      <c r="BU33" s="45"/>
      <c r="BV33" s="45"/>
      <c r="BW33" s="45"/>
      <c r="BX33" s="45"/>
      <c r="BY33" s="45"/>
      <c r="BZ33" s="45"/>
      <c r="CA33" s="45"/>
      <c r="CB33" s="45">
        <v>6</v>
      </c>
      <c r="CC33" s="45"/>
      <c r="CD33" s="45"/>
      <c r="CE33" s="45"/>
      <c r="CF33" s="45">
        <v>9</v>
      </c>
      <c r="CG33" s="45"/>
      <c r="CH33" s="45"/>
      <c r="CI33" s="45"/>
      <c r="CJ33" s="45">
        <v>9</v>
      </c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50">
        <v>290</v>
      </c>
      <c r="CZ33" s="50">
        <f>IF(DA33 &gt; 0, MAX(DA$12:DA$45) / DA33, 0)</f>
        <v>1</v>
      </c>
      <c r="DA33" s="50">
        <v>37.5</v>
      </c>
      <c r="DB33" s="50">
        <f>CY33*CZ33</f>
        <v>290</v>
      </c>
      <c r="DC33" s="42">
        <v>125</v>
      </c>
      <c r="DD33" s="42">
        <v>16</v>
      </c>
      <c r="DE33" s="50">
        <f>IF(DD33 &gt; 0,DC33/DD33,0)</f>
        <v>7.8125</v>
      </c>
      <c r="DF33" s="42">
        <f>MIN($H33:CX33)</f>
        <v>5</v>
      </c>
      <c r="DG33" s="42"/>
      <c r="DH33" s="42">
        <v>16</v>
      </c>
      <c r="DI33" s="1">
        <v>22</v>
      </c>
    </row>
    <row r="34" spans="1:113" x14ac:dyDescent="0.25">
      <c r="A34" s="39">
        <v>23</v>
      </c>
      <c r="B34" s="40" t="s">
        <v>144</v>
      </c>
      <c r="C34" s="41"/>
      <c r="D34" s="41">
        <v>137401630</v>
      </c>
      <c r="E34" s="42" t="s">
        <v>36</v>
      </c>
      <c r="F34" s="41" t="s">
        <v>239</v>
      </c>
      <c r="G34" s="1">
        <f>MATCH(D34,Данные!$D:$D,0)</f>
        <v>47</v>
      </c>
      <c r="H34" s="45"/>
      <c r="I34" s="45"/>
      <c r="J34" s="45"/>
      <c r="K34" s="45"/>
      <c r="L34" s="45"/>
      <c r="M34" s="45"/>
      <c r="N34" s="45"/>
      <c r="O34" s="45"/>
      <c r="P34" s="45">
        <v>9</v>
      </c>
      <c r="Q34" s="45"/>
      <c r="R34" s="45"/>
      <c r="S34" s="45"/>
      <c r="T34" s="45"/>
      <c r="U34" s="45"/>
      <c r="V34" s="45"/>
      <c r="W34" s="45"/>
      <c r="X34" s="45">
        <v>7</v>
      </c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>
        <v>7</v>
      </c>
      <c r="AW34" s="45"/>
      <c r="AX34" s="45"/>
      <c r="AY34" s="45"/>
      <c r="AZ34" s="45"/>
      <c r="BA34" s="45"/>
      <c r="BB34" s="45"/>
      <c r="BC34" s="45"/>
      <c r="BD34" s="45"/>
      <c r="BE34" s="45">
        <v>10</v>
      </c>
      <c r="BF34" s="45"/>
      <c r="BG34" s="45"/>
      <c r="BH34" s="45">
        <v>4</v>
      </c>
      <c r="BI34" s="45">
        <v>7</v>
      </c>
      <c r="BJ34" s="45"/>
      <c r="BK34" s="45"/>
      <c r="BL34" s="45"/>
      <c r="BM34" s="45"/>
      <c r="BN34" s="45"/>
      <c r="BO34" s="45"/>
      <c r="BP34" s="45"/>
      <c r="BQ34" s="45"/>
      <c r="BR34" s="45"/>
      <c r="BS34" s="45">
        <v>10</v>
      </c>
      <c r="BT34" s="45"/>
      <c r="BU34" s="45"/>
      <c r="BV34" s="45"/>
      <c r="BW34" s="45"/>
      <c r="BX34" s="45"/>
      <c r="BY34" s="45"/>
      <c r="BZ34" s="45">
        <v>6</v>
      </c>
      <c r="CA34" s="45"/>
      <c r="CB34" s="45"/>
      <c r="CC34" s="45">
        <v>7</v>
      </c>
      <c r="CD34" s="45"/>
      <c r="CE34" s="45"/>
      <c r="CF34" s="45"/>
      <c r="CG34" s="45"/>
      <c r="CH34" s="45"/>
      <c r="CI34" s="45"/>
      <c r="CJ34" s="45">
        <v>9</v>
      </c>
      <c r="CK34" s="45"/>
      <c r="CL34" s="45"/>
      <c r="CM34" s="45"/>
      <c r="CN34" s="45">
        <v>10</v>
      </c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50">
        <v>192.5</v>
      </c>
      <c r="CZ34" s="50">
        <f>IF(DA34 &gt; 0, MAX(DA$12:DA$45) / DA34, 0)</f>
        <v>1.5</v>
      </c>
      <c r="DA34" s="50">
        <v>25</v>
      </c>
      <c r="DB34" s="50">
        <f>CY34*CZ34</f>
        <v>288.75</v>
      </c>
      <c r="DC34" s="42">
        <v>86</v>
      </c>
      <c r="DD34" s="42">
        <v>11</v>
      </c>
      <c r="DE34" s="50">
        <f>IF(DD34 &gt; 0,DC34/DD34,0)</f>
        <v>7.8181818181818183</v>
      </c>
      <c r="DF34" s="42">
        <f>MIN($H34:CX34)</f>
        <v>4</v>
      </c>
      <c r="DG34" s="42"/>
      <c r="DH34" s="42">
        <v>11</v>
      </c>
      <c r="DI34" s="1">
        <v>23</v>
      </c>
    </row>
    <row r="35" spans="1:113" x14ac:dyDescent="0.25">
      <c r="A35" s="39">
        <v>24</v>
      </c>
      <c r="B35" s="40" t="s">
        <v>64</v>
      </c>
      <c r="C35" s="41"/>
      <c r="D35" s="41">
        <v>144995108</v>
      </c>
      <c r="E35" s="42" t="s">
        <v>36</v>
      </c>
      <c r="F35" s="41" t="s">
        <v>239</v>
      </c>
      <c r="G35" s="1">
        <f>MATCH(D35,Данные!$D:$D,0)</f>
        <v>8</v>
      </c>
      <c r="H35" s="45"/>
      <c r="I35" s="45"/>
      <c r="J35" s="45">
        <v>6</v>
      </c>
      <c r="K35" s="45"/>
      <c r="L35" s="45"/>
      <c r="M35" s="45">
        <v>8</v>
      </c>
      <c r="N35" s="45"/>
      <c r="O35" s="45"/>
      <c r="P35" s="45">
        <v>10</v>
      </c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>
        <v>4</v>
      </c>
      <c r="AB35" s="45"/>
      <c r="AC35" s="45"/>
      <c r="AD35" s="45"/>
      <c r="AE35" s="45"/>
      <c r="AF35" s="45">
        <v>8</v>
      </c>
      <c r="AG35" s="45"/>
      <c r="AH35" s="45"/>
      <c r="AI35" s="45">
        <v>8</v>
      </c>
      <c r="AJ35" s="45"/>
      <c r="AK35" s="45"/>
      <c r="AL35" s="45"/>
      <c r="AM35" s="45"/>
      <c r="AN35" s="45"/>
      <c r="AO35" s="45"/>
      <c r="AP35" s="45"/>
      <c r="AQ35" s="45"/>
      <c r="AR35" s="45">
        <v>10</v>
      </c>
      <c r="AS35" s="45"/>
      <c r="AT35" s="45"/>
      <c r="AU35" s="45"/>
      <c r="AV35" s="45"/>
      <c r="AW35" s="45"/>
      <c r="AX35" s="45"/>
      <c r="AY35" s="45">
        <v>4</v>
      </c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>
        <v>8</v>
      </c>
      <c r="BP35" s="45"/>
      <c r="BQ35" s="45"/>
      <c r="BR35" s="45"/>
      <c r="BS35" s="45">
        <v>10</v>
      </c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>
        <v>10</v>
      </c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50">
        <v>210</v>
      </c>
      <c r="CZ35" s="50">
        <f>IF(DA35 &gt; 0, MAX(DA$12:DA$45) / DA35, 0)</f>
        <v>1.3636363636363635</v>
      </c>
      <c r="DA35" s="50">
        <v>27.5</v>
      </c>
      <c r="DB35" s="50">
        <f>CY35*CZ35</f>
        <v>286.36363636363632</v>
      </c>
      <c r="DC35" s="42">
        <v>86</v>
      </c>
      <c r="DD35" s="42">
        <v>11</v>
      </c>
      <c r="DE35" s="50">
        <f>IF(DD35 &gt; 0,DC35/DD35,0)</f>
        <v>7.8181818181818183</v>
      </c>
      <c r="DF35" s="42">
        <f>MIN($H35:CX35)</f>
        <v>4</v>
      </c>
      <c r="DG35" s="42"/>
      <c r="DH35" s="42">
        <v>11</v>
      </c>
      <c r="DI35" s="1">
        <v>24</v>
      </c>
    </row>
    <row r="36" spans="1:113" x14ac:dyDescent="0.25">
      <c r="A36" s="43" t="s">
        <v>243</v>
      </c>
      <c r="B36" s="40" t="s">
        <v>81</v>
      </c>
      <c r="C36" s="41"/>
      <c r="D36" s="41">
        <v>137401643</v>
      </c>
      <c r="E36" s="42" t="s">
        <v>36</v>
      </c>
      <c r="F36" s="41" t="s">
        <v>239</v>
      </c>
      <c r="G36" s="1">
        <f>MATCH(D36,Данные!$D:$D,0)</f>
        <v>13</v>
      </c>
      <c r="H36" s="45"/>
      <c r="I36" s="45"/>
      <c r="J36" s="45"/>
      <c r="K36" s="45">
        <v>9</v>
      </c>
      <c r="L36" s="45"/>
      <c r="M36" s="45"/>
      <c r="N36" s="45"/>
      <c r="O36" s="45"/>
      <c r="P36" s="45">
        <v>10</v>
      </c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6" t="s">
        <v>241</v>
      </c>
      <c r="AD36" s="46"/>
      <c r="AE36" s="46"/>
      <c r="AF36" s="46"/>
      <c r="AG36" s="46">
        <v>8</v>
      </c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>
        <v>9</v>
      </c>
      <c r="BG36" s="46"/>
      <c r="BH36" s="46"/>
      <c r="BI36" s="46"/>
      <c r="BJ36" s="46">
        <v>9</v>
      </c>
      <c r="BK36" s="46"/>
      <c r="BL36" s="46"/>
      <c r="BM36" s="46"/>
      <c r="BN36" s="46"/>
      <c r="BO36" s="46"/>
      <c r="BP36" s="46"/>
      <c r="BQ36" s="46"/>
      <c r="BR36" s="46"/>
      <c r="BS36" s="46">
        <v>10</v>
      </c>
      <c r="BT36" s="46"/>
      <c r="BU36" s="46"/>
      <c r="BV36" s="46"/>
      <c r="BW36" s="46">
        <v>10</v>
      </c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>
        <v>10</v>
      </c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>
        <v>6</v>
      </c>
      <c r="CX36" s="46"/>
      <c r="CY36" s="50">
        <v>192.5</v>
      </c>
      <c r="CZ36" s="50">
        <f>IF(DA36 &gt; 0, MAX(DA$12:DA$45) / DA36, 0)</f>
        <v>1.3636363636363635</v>
      </c>
      <c r="DA36" s="50">
        <v>27.5</v>
      </c>
      <c r="DB36" s="50">
        <f>CY36*CZ36</f>
        <v>262.5</v>
      </c>
      <c r="DC36" s="42">
        <v>81</v>
      </c>
      <c r="DD36" s="42">
        <v>9</v>
      </c>
      <c r="DE36" s="50">
        <f>IF(DD36 &gt; 0,DC36/DD36,0)</f>
        <v>9</v>
      </c>
      <c r="DF36" s="42">
        <f>MIN($H36:CX36)</f>
        <v>6</v>
      </c>
      <c r="DG36" s="42"/>
      <c r="DH36" s="42">
        <v>9</v>
      </c>
      <c r="DI36" s="1">
        <v>25</v>
      </c>
    </row>
    <row r="37" spans="1:113" x14ac:dyDescent="0.25">
      <c r="A37" s="44"/>
      <c r="B37" s="40" t="s">
        <v>167</v>
      </c>
      <c r="C37" s="41"/>
      <c r="D37" s="41">
        <v>137401591</v>
      </c>
      <c r="E37" s="42" t="s">
        <v>36</v>
      </c>
      <c r="F37" s="41" t="s">
        <v>239</v>
      </c>
      <c r="G37" s="1">
        <f>MATCH(D37,Данные!$D:$D,0)</f>
        <v>56</v>
      </c>
      <c r="H37" s="45"/>
      <c r="I37" s="45"/>
      <c r="J37" s="45"/>
      <c r="K37" s="45"/>
      <c r="L37" s="45"/>
      <c r="M37" s="45"/>
      <c r="N37" s="45"/>
      <c r="O37" s="45"/>
      <c r="P37" s="45">
        <v>10</v>
      </c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>
        <v>7</v>
      </c>
      <c r="BK37" s="45"/>
      <c r="BL37" s="45"/>
      <c r="BM37" s="45"/>
      <c r="BN37" s="45"/>
      <c r="BO37" s="45"/>
      <c r="BP37" s="45"/>
      <c r="BQ37" s="45"/>
      <c r="BR37" s="45"/>
      <c r="BS37" s="45">
        <v>9</v>
      </c>
      <c r="BT37" s="45"/>
      <c r="BU37" s="45"/>
      <c r="BV37" s="45"/>
      <c r="BW37" s="45"/>
      <c r="BX37" s="45"/>
      <c r="BY37" s="45">
        <v>8</v>
      </c>
      <c r="BZ37" s="45"/>
      <c r="CA37" s="45"/>
      <c r="CB37" s="45"/>
      <c r="CC37" s="45"/>
      <c r="CD37" s="45"/>
      <c r="CE37" s="45"/>
      <c r="CF37" s="45"/>
      <c r="CG37" s="45">
        <v>4</v>
      </c>
      <c r="CH37" s="45"/>
      <c r="CI37" s="45"/>
      <c r="CJ37" s="45">
        <v>10</v>
      </c>
      <c r="CK37" s="45"/>
      <c r="CL37" s="45"/>
      <c r="CM37" s="45"/>
      <c r="CN37" s="45"/>
      <c r="CO37" s="45"/>
      <c r="CP37" s="45"/>
      <c r="CQ37" s="45"/>
      <c r="CR37" s="45"/>
      <c r="CS37" s="45">
        <v>4</v>
      </c>
      <c r="CT37" s="45"/>
      <c r="CU37" s="45"/>
      <c r="CV37" s="45"/>
      <c r="CW37" s="45"/>
      <c r="CX37" s="45"/>
      <c r="CY37" s="50">
        <v>105</v>
      </c>
      <c r="CZ37" s="50">
        <f>IF(DA37 &gt; 0, MAX(DA$12:DA$45) / DA37, 0)</f>
        <v>2.5</v>
      </c>
      <c r="DA37" s="50">
        <v>15</v>
      </c>
      <c r="DB37" s="50">
        <f>CY37*CZ37</f>
        <v>262.5</v>
      </c>
      <c r="DC37" s="42">
        <v>52</v>
      </c>
      <c r="DD37" s="42">
        <v>7</v>
      </c>
      <c r="DE37" s="50">
        <f>IF(DD37 &gt; 0,DC37/DD37,0)</f>
        <v>7.4285714285714288</v>
      </c>
      <c r="DF37" s="42">
        <f>MIN($H37:CX37)</f>
        <v>4</v>
      </c>
      <c r="DG37" s="42"/>
      <c r="DH37" s="42">
        <v>7</v>
      </c>
      <c r="DI37" s="1">
        <v>26</v>
      </c>
    </row>
    <row r="38" spans="1:113" x14ac:dyDescent="0.25">
      <c r="A38" s="44"/>
      <c r="B38" s="40" t="s">
        <v>125</v>
      </c>
      <c r="C38" s="41"/>
      <c r="D38" s="41">
        <v>137405879</v>
      </c>
      <c r="E38" s="42"/>
      <c r="F38" s="41" t="s">
        <v>239</v>
      </c>
      <c r="G38" s="1">
        <f>MATCH(D38,Данные!$D:$D,0)</f>
        <v>31</v>
      </c>
      <c r="H38" s="45"/>
      <c r="I38" s="45"/>
      <c r="J38" s="45"/>
      <c r="K38" s="45"/>
      <c r="L38" s="45"/>
      <c r="M38" s="45"/>
      <c r="N38" s="45">
        <v>7</v>
      </c>
      <c r="O38" s="45"/>
      <c r="P38" s="45"/>
      <c r="Q38" s="45">
        <v>8</v>
      </c>
      <c r="R38" s="45"/>
      <c r="S38" s="45"/>
      <c r="T38" s="45"/>
      <c r="U38" s="45">
        <v>7</v>
      </c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>
        <v>6</v>
      </c>
      <c r="AK38" s="45"/>
      <c r="AL38" s="45"/>
      <c r="AM38" s="45"/>
      <c r="AN38" s="45"/>
      <c r="AO38" s="45">
        <v>7</v>
      </c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>
        <v>7</v>
      </c>
      <c r="BH38" s="45"/>
      <c r="BI38" s="45"/>
      <c r="BJ38" s="45"/>
      <c r="BK38" s="45"/>
      <c r="BL38" s="45"/>
      <c r="BM38" s="45">
        <v>5</v>
      </c>
      <c r="BN38" s="45"/>
      <c r="BO38" s="45"/>
      <c r="BP38" s="45"/>
      <c r="BQ38" s="45"/>
      <c r="BR38" s="45">
        <v>10</v>
      </c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>
        <v>6</v>
      </c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50">
        <v>157.5</v>
      </c>
      <c r="CZ38" s="50">
        <f>IF(DA38 &gt; 0, MAX(DA$12:DA$45) / DA38, 0)</f>
        <v>1.6666666666666667</v>
      </c>
      <c r="DA38" s="50">
        <v>22.5</v>
      </c>
      <c r="DB38" s="50">
        <f>CY38*CZ38</f>
        <v>262.5</v>
      </c>
      <c r="DC38" s="42">
        <v>63</v>
      </c>
      <c r="DD38" s="42">
        <v>9</v>
      </c>
      <c r="DE38" s="50">
        <f>IF(DD38 &gt; 0,DC38/DD38,0)</f>
        <v>7</v>
      </c>
      <c r="DF38" s="42">
        <f>MIN($H38:CX38)</f>
        <v>5</v>
      </c>
      <c r="DG38" s="42"/>
      <c r="DH38" s="42">
        <v>9</v>
      </c>
      <c r="DI38" s="1">
        <v>27</v>
      </c>
    </row>
    <row r="39" spans="1:113" x14ac:dyDescent="0.25">
      <c r="A39" s="39">
        <v>28</v>
      </c>
      <c r="B39" s="40" t="s">
        <v>121</v>
      </c>
      <c r="C39" s="41"/>
      <c r="D39" s="41">
        <v>137405918</v>
      </c>
      <c r="E39" s="42" t="s">
        <v>84</v>
      </c>
      <c r="F39" s="41" t="s">
        <v>239</v>
      </c>
      <c r="G39" s="1">
        <f>MATCH(D39,Данные!$D:$D,0)</f>
        <v>29</v>
      </c>
      <c r="H39" s="45"/>
      <c r="I39" s="45"/>
      <c r="J39" s="45"/>
      <c r="K39" s="45"/>
      <c r="L39" s="45"/>
      <c r="M39" s="45"/>
      <c r="N39" s="45">
        <v>5</v>
      </c>
      <c r="O39" s="45">
        <v>5</v>
      </c>
      <c r="P39" s="45"/>
      <c r="Q39" s="45">
        <v>8</v>
      </c>
      <c r="R39" s="45"/>
      <c r="S39" s="45"/>
      <c r="T39" s="45"/>
      <c r="U39" s="45">
        <v>10</v>
      </c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>
        <v>6</v>
      </c>
      <c r="AK39" s="45">
        <v>5</v>
      </c>
      <c r="AL39" s="45"/>
      <c r="AM39" s="45"/>
      <c r="AN39" s="45"/>
      <c r="AO39" s="45">
        <v>9</v>
      </c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>
        <v>9</v>
      </c>
      <c r="BM39" s="45">
        <v>8</v>
      </c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>
        <v>5</v>
      </c>
      <c r="CM39" s="45"/>
      <c r="CN39" s="45"/>
      <c r="CO39" s="45"/>
      <c r="CP39" s="45"/>
      <c r="CQ39" s="45"/>
      <c r="CR39" s="45"/>
      <c r="CS39" s="45"/>
      <c r="CT39" s="45">
        <v>6</v>
      </c>
      <c r="CU39" s="45"/>
      <c r="CV39" s="45"/>
      <c r="CW39" s="45"/>
      <c r="CX39" s="45"/>
      <c r="CY39" s="50">
        <v>173.75</v>
      </c>
      <c r="CZ39" s="50">
        <f>IF(DA39 &gt; 0, MAX(DA$12:DA$45) / DA39, 0)</f>
        <v>1.5</v>
      </c>
      <c r="DA39" s="50">
        <v>25</v>
      </c>
      <c r="DB39" s="50">
        <f>CY39*CZ39</f>
        <v>260.625</v>
      </c>
      <c r="DC39" s="42">
        <v>76</v>
      </c>
      <c r="DD39" s="42">
        <v>11</v>
      </c>
      <c r="DE39" s="50">
        <f>IF(DD39 &gt; 0,DC39/DD39,0)</f>
        <v>6.9090909090909092</v>
      </c>
      <c r="DF39" s="42">
        <f>MIN($H39:CX39)</f>
        <v>5</v>
      </c>
      <c r="DG39" s="42"/>
      <c r="DH39" s="42">
        <v>11</v>
      </c>
      <c r="DI39" s="1">
        <v>28</v>
      </c>
    </row>
    <row r="40" spans="1:113" x14ac:dyDescent="0.25">
      <c r="A40" s="39">
        <v>29</v>
      </c>
      <c r="B40" s="40" t="s">
        <v>73</v>
      </c>
      <c r="C40" s="41"/>
      <c r="D40" s="41">
        <v>137399313</v>
      </c>
      <c r="E40" s="42" t="s">
        <v>36</v>
      </c>
      <c r="F40" s="41" t="s">
        <v>239</v>
      </c>
      <c r="G40" s="1">
        <f>MATCH(D40,Данные!$D:$D,0)</f>
        <v>10</v>
      </c>
      <c r="H40" s="45"/>
      <c r="I40" s="45"/>
      <c r="J40" s="45"/>
      <c r="K40" s="45">
        <v>7</v>
      </c>
      <c r="L40" s="45">
        <v>7</v>
      </c>
      <c r="M40" s="45"/>
      <c r="N40" s="45"/>
      <c r="O40" s="45"/>
      <c r="P40" s="45">
        <v>10</v>
      </c>
      <c r="Q40" s="45"/>
      <c r="R40" s="45"/>
      <c r="S40" s="45"/>
      <c r="T40" s="45"/>
      <c r="U40" s="45"/>
      <c r="V40" s="45"/>
      <c r="W40" s="45"/>
      <c r="X40" s="45">
        <v>6</v>
      </c>
      <c r="Y40" s="45">
        <v>7</v>
      </c>
      <c r="Z40" s="45"/>
      <c r="AA40" s="45"/>
      <c r="AB40" s="45"/>
      <c r="AC40" s="45"/>
      <c r="AD40" s="45"/>
      <c r="AE40" s="45"/>
      <c r="AF40" s="45"/>
      <c r="AG40" s="45">
        <v>6</v>
      </c>
      <c r="AH40" s="45">
        <v>5</v>
      </c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>
        <v>5</v>
      </c>
      <c r="AW40" s="45">
        <v>5</v>
      </c>
      <c r="AX40" s="45"/>
      <c r="AY40" s="45"/>
      <c r="AZ40" s="45"/>
      <c r="BA40" s="45"/>
      <c r="BB40" s="45">
        <v>4</v>
      </c>
      <c r="BC40" s="45"/>
      <c r="BD40" s="45"/>
      <c r="BE40" s="45">
        <v>8</v>
      </c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>
        <v>10</v>
      </c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>
        <v>6</v>
      </c>
      <c r="CH40" s="45">
        <v>9</v>
      </c>
      <c r="CI40" s="45"/>
      <c r="CJ40" s="45">
        <v>10</v>
      </c>
      <c r="CK40" s="45"/>
      <c r="CL40" s="45"/>
      <c r="CM40" s="45"/>
      <c r="CN40" s="45"/>
      <c r="CO40" s="45">
        <v>9</v>
      </c>
      <c r="CP40" s="45"/>
      <c r="CQ40" s="45"/>
      <c r="CR40" s="45"/>
      <c r="CS40" s="45"/>
      <c r="CT40" s="45"/>
      <c r="CU40" s="45"/>
      <c r="CV40" s="45"/>
      <c r="CW40" s="45"/>
      <c r="CX40" s="45"/>
      <c r="CY40" s="50">
        <v>260</v>
      </c>
      <c r="CZ40" s="50">
        <f>IF(DA40 &gt; 0, MAX(DA$12:DA$45) / DA40, 0)</f>
        <v>1</v>
      </c>
      <c r="DA40" s="50">
        <v>37.5</v>
      </c>
      <c r="DB40" s="50">
        <f>CY40*CZ40</f>
        <v>260</v>
      </c>
      <c r="DC40" s="42">
        <v>114</v>
      </c>
      <c r="DD40" s="42">
        <v>16</v>
      </c>
      <c r="DE40" s="50">
        <f>IF(DD40 &gt; 0,DC40/DD40,0)</f>
        <v>7.125</v>
      </c>
      <c r="DF40" s="42">
        <f>MIN($H40:CX40)</f>
        <v>4</v>
      </c>
      <c r="DG40" s="42"/>
      <c r="DH40" s="42">
        <v>16</v>
      </c>
      <c r="DI40" s="1">
        <v>29</v>
      </c>
    </row>
    <row r="41" spans="1:113" x14ac:dyDescent="0.25">
      <c r="A41" s="39">
        <v>30</v>
      </c>
      <c r="B41" s="40" t="s">
        <v>105</v>
      </c>
      <c r="C41" s="41"/>
      <c r="D41" s="41">
        <v>138474044</v>
      </c>
      <c r="E41" s="42" t="s">
        <v>36</v>
      </c>
      <c r="F41" s="41" t="s">
        <v>239</v>
      </c>
      <c r="G41" s="1">
        <f>MATCH(D41,Данные!$D:$D,0)</f>
        <v>24</v>
      </c>
      <c r="H41" s="45"/>
      <c r="I41" s="45"/>
      <c r="J41" s="45"/>
      <c r="K41" s="45"/>
      <c r="L41" s="45"/>
      <c r="M41" s="45">
        <v>7</v>
      </c>
      <c r="N41" s="45"/>
      <c r="O41" s="45"/>
      <c r="P41" s="45">
        <v>10</v>
      </c>
      <c r="Q41" s="45"/>
      <c r="R41" s="45"/>
      <c r="S41" s="45">
        <v>6</v>
      </c>
      <c r="T41" s="45"/>
      <c r="U41" s="45"/>
      <c r="V41" s="45"/>
      <c r="W41" s="45"/>
      <c r="X41" s="45"/>
      <c r="Y41" s="45"/>
      <c r="Z41" s="45">
        <v>4</v>
      </c>
      <c r="AA41" s="45"/>
      <c r="AB41" s="45"/>
      <c r="AC41" s="45"/>
      <c r="AD41" s="45"/>
      <c r="AE41" s="45"/>
      <c r="AF41" s="45"/>
      <c r="AG41" s="45"/>
      <c r="AH41" s="45"/>
      <c r="AI41" s="45">
        <v>7</v>
      </c>
      <c r="AJ41" s="45"/>
      <c r="AK41" s="45"/>
      <c r="AL41" s="45"/>
      <c r="AM41" s="45">
        <v>4</v>
      </c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>
        <v>4</v>
      </c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>
        <v>10</v>
      </c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>
        <v>10</v>
      </c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>
        <v>10</v>
      </c>
      <c r="CV41" s="45"/>
      <c r="CW41" s="45"/>
      <c r="CX41" s="45"/>
      <c r="CY41" s="50">
        <v>155</v>
      </c>
      <c r="CZ41" s="50">
        <f>IF(DA41 &gt; 0, MAX(DA$12:DA$45) / DA41, 0)</f>
        <v>1.6666666666666667</v>
      </c>
      <c r="DA41" s="50">
        <v>22.5</v>
      </c>
      <c r="DB41" s="50">
        <f>CY41*CZ41</f>
        <v>258.33333333333337</v>
      </c>
      <c r="DC41" s="42">
        <v>72</v>
      </c>
      <c r="DD41" s="42">
        <v>10</v>
      </c>
      <c r="DE41" s="50">
        <f>IF(DD41 &gt; 0,DC41/DD41,0)</f>
        <v>7.2</v>
      </c>
      <c r="DF41" s="42">
        <f>MIN($H41:CX41)</f>
        <v>4</v>
      </c>
      <c r="DG41" s="42"/>
      <c r="DH41" s="42">
        <v>10</v>
      </c>
      <c r="DI41" s="1">
        <v>30</v>
      </c>
    </row>
    <row r="42" spans="1:113" x14ac:dyDescent="0.25">
      <c r="A42" s="39">
        <v>31</v>
      </c>
      <c r="B42" s="40" t="s">
        <v>83</v>
      </c>
      <c r="C42" s="41"/>
      <c r="D42" s="41">
        <v>137401617</v>
      </c>
      <c r="E42" s="42" t="s">
        <v>36</v>
      </c>
      <c r="F42" s="41" t="s">
        <v>239</v>
      </c>
      <c r="G42" s="1">
        <f>MATCH(D42,Данные!$D:$D,0)</f>
        <v>14</v>
      </c>
      <c r="H42" s="45"/>
      <c r="I42" s="45"/>
      <c r="J42" s="45"/>
      <c r="K42" s="45">
        <v>7</v>
      </c>
      <c r="L42" s="45"/>
      <c r="M42" s="45"/>
      <c r="N42" s="45"/>
      <c r="O42" s="45"/>
      <c r="P42" s="45">
        <v>10</v>
      </c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>
        <v>5</v>
      </c>
      <c r="AB42" s="45"/>
      <c r="AC42" s="45"/>
      <c r="AD42" s="45"/>
      <c r="AE42" s="45"/>
      <c r="AF42" s="45"/>
      <c r="AG42" s="45">
        <v>4</v>
      </c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>
        <v>7</v>
      </c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>
        <v>7</v>
      </c>
      <c r="BK42" s="45"/>
      <c r="BL42" s="45"/>
      <c r="BM42" s="45"/>
      <c r="BN42" s="45"/>
      <c r="BO42" s="45"/>
      <c r="BP42" s="45"/>
      <c r="BQ42" s="45">
        <v>4</v>
      </c>
      <c r="BR42" s="45"/>
      <c r="BS42" s="45">
        <v>10</v>
      </c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>
        <v>10</v>
      </c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50">
        <v>135</v>
      </c>
      <c r="CZ42" s="50">
        <f>IF(DA42 &gt; 0, MAX(DA$12:DA$45) / DA42, 0)</f>
        <v>1.875</v>
      </c>
      <c r="DA42" s="50">
        <v>20</v>
      </c>
      <c r="DB42" s="50">
        <f>CY42*CZ42</f>
        <v>253.125</v>
      </c>
      <c r="DC42" s="42">
        <v>64</v>
      </c>
      <c r="DD42" s="42">
        <v>9</v>
      </c>
      <c r="DE42" s="50">
        <f>IF(DD42 &gt; 0,DC42/DD42,0)</f>
        <v>7.1111111111111107</v>
      </c>
      <c r="DF42" s="42">
        <f>MIN($H42:CX42)</f>
        <v>4</v>
      </c>
      <c r="DG42" s="42"/>
      <c r="DH42" s="42">
        <v>9</v>
      </c>
      <c r="DI42" s="1">
        <v>31</v>
      </c>
    </row>
    <row r="43" spans="1:113" x14ac:dyDescent="0.25">
      <c r="A43" s="39">
        <v>32</v>
      </c>
      <c r="B43" s="40" t="s">
        <v>164</v>
      </c>
      <c r="C43" s="41"/>
      <c r="D43" s="41">
        <v>137405892</v>
      </c>
      <c r="E43" s="42" t="s">
        <v>84</v>
      </c>
      <c r="F43" s="41" t="s">
        <v>239</v>
      </c>
      <c r="G43" s="1">
        <f>MATCH(D43,Данные!$D:$D,0)</f>
        <v>55</v>
      </c>
      <c r="H43" s="45"/>
      <c r="I43" s="45"/>
      <c r="J43" s="45"/>
      <c r="K43" s="45"/>
      <c r="L43" s="45"/>
      <c r="M43" s="45"/>
      <c r="N43" s="45"/>
      <c r="O43" s="45"/>
      <c r="P43" s="45">
        <v>9</v>
      </c>
      <c r="Q43" s="45"/>
      <c r="R43" s="45"/>
      <c r="S43" s="45"/>
      <c r="T43" s="45"/>
      <c r="U43" s="45"/>
      <c r="V43" s="45"/>
      <c r="W43" s="45"/>
      <c r="X43" s="45">
        <v>4</v>
      </c>
      <c r="Y43" s="45"/>
      <c r="Z43" s="45">
        <v>7</v>
      </c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>
        <v>4</v>
      </c>
      <c r="AW43" s="45"/>
      <c r="AX43" s="45">
        <v>6</v>
      </c>
      <c r="AY43" s="45"/>
      <c r="AZ43" s="45"/>
      <c r="BA43" s="45"/>
      <c r="BB43" s="45">
        <v>4</v>
      </c>
      <c r="BC43" s="45"/>
      <c r="BD43" s="45"/>
      <c r="BE43" s="45"/>
      <c r="BF43" s="45">
        <v>7</v>
      </c>
      <c r="BG43" s="45"/>
      <c r="BH43" s="45"/>
      <c r="BI43" s="45">
        <v>4</v>
      </c>
      <c r="BJ43" s="45"/>
      <c r="BK43" s="45"/>
      <c r="BL43" s="45"/>
      <c r="BM43" s="45"/>
      <c r="BN43" s="45"/>
      <c r="BO43" s="45"/>
      <c r="BP43" s="45">
        <v>6</v>
      </c>
      <c r="BQ43" s="45"/>
      <c r="BR43" s="45"/>
      <c r="BS43" s="45">
        <v>10</v>
      </c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>
        <v>10</v>
      </c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50">
        <v>153.75</v>
      </c>
      <c r="CZ43" s="50">
        <f>IF(DA43 &gt; 0, MAX(DA$12:DA$45) / DA43, 0)</f>
        <v>1.5</v>
      </c>
      <c r="DA43" s="50">
        <v>25</v>
      </c>
      <c r="DB43" s="50">
        <f>CY43*CZ43</f>
        <v>230.625</v>
      </c>
      <c r="DC43" s="42">
        <v>71</v>
      </c>
      <c r="DD43" s="42">
        <v>11</v>
      </c>
      <c r="DE43" s="50">
        <f>IF(DD43 &gt; 0,DC43/DD43,0)</f>
        <v>6.4545454545454541</v>
      </c>
      <c r="DF43" s="42">
        <f>MIN($H43:CX43)</f>
        <v>4</v>
      </c>
      <c r="DG43" s="42"/>
      <c r="DH43" s="42">
        <v>11</v>
      </c>
      <c r="DI43" s="1">
        <v>32</v>
      </c>
    </row>
    <row r="44" spans="1:113" x14ac:dyDescent="0.25">
      <c r="A44" s="39">
        <v>33</v>
      </c>
      <c r="B44" s="40" t="s">
        <v>147</v>
      </c>
      <c r="C44" s="41"/>
      <c r="D44" s="41">
        <v>139553632</v>
      </c>
      <c r="E44" s="42" t="s">
        <v>36</v>
      </c>
      <c r="F44" s="41" t="s">
        <v>239</v>
      </c>
      <c r="G44" s="1">
        <f>MATCH(D44,Данные!$D:$D,0)</f>
        <v>49</v>
      </c>
      <c r="H44" s="45"/>
      <c r="I44" s="45"/>
      <c r="J44" s="45"/>
      <c r="K44" s="45"/>
      <c r="L44" s="45"/>
      <c r="M44" s="45"/>
      <c r="N44" s="45"/>
      <c r="O44" s="45"/>
      <c r="P44" s="45">
        <v>10</v>
      </c>
      <c r="Q44" s="45"/>
      <c r="R44" s="45">
        <v>5</v>
      </c>
      <c r="S44" s="45">
        <v>5</v>
      </c>
      <c r="T44" s="45"/>
      <c r="U44" s="45"/>
      <c r="V44" s="45"/>
      <c r="W44" s="45"/>
      <c r="X44" s="45"/>
      <c r="Y44" s="45"/>
      <c r="Z44" s="45">
        <v>4</v>
      </c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>
        <v>8</v>
      </c>
      <c r="AM44" s="45">
        <v>6</v>
      </c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>
        <v>4</v>
      </c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>
        <v>5</v>
      </c>
      <c r="BJ44" s="45"/>
      <c r="BK44" s="45"/>
      <c r="BL44" s="45"/>
      <c r="BM44" s="45"/>
      <c r="BN44" s="45"/>
      <c r="BO44" s="45"/>
      <c r="BP44" s="45">
        <v>4</v>
      </c>
      <c r="BQ44" s="45">
        <v>6</v>
      </c>
      <c r="BR44" s="45"/>
      <c r="BS44" s="45">
        <v>10</v>
      </c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>
        <v>4</v>
      </c>
      <c r="CH44" s="45"/>
      <c r="CI44" s="45"/>
      <c r="CJ44" s="45">
        <v>10</v>
      </c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>
        <v>7</v>
      </c>
      <c r="CY44" s="50">
        <v>212.5</v>
      </c>
      <c r="CZ44" s="50">
        <f>IF(DA44 &gt; 0, MAX(DA$12:DA$45) / DA44, 0)</f>
        <v>1.0714285714285714</v>
      </c>
      <c r="DA44" s="50">
        <v>35</v>
      </c>
      <c r="DB44" s="50">
        <f>CY44*CZ44</f>
        <v>227.67857142857142</v>
      </c>
      <c r="DC44" s="42">
        <v>88</v>
      </c>
      <c r="DD44" s="42">
        <v>14</v>
      </c>
      <c r="DE44" s="50">
        <f>IF(DD44 &gt; 0,DC44/DD44,0)</f>
        <v>6.2857142857142856</v>
      </c>
      <c r="DF44" s="42">
        <f>MIN($H44:CX44)</f>
        <v>4</v>
      </c>
      <c r="DG44" s="42"/>
      <c r="DH44" s="42">
        <v>14</v>
      </c>
      <c r="DI44" s="1">
        <v>33</v>
      </c>
    </row>
    <row r="45" spans="1:113" x14ac:dyDescent="0.25">
      <c r="A45" s="39">
        <v>34</v>
      </c>
      <c r="B45" s="40" t="s">
        <v>117</v>
      </c>
      <c r="C45" s="41"/>
      <c r="D45" s="41">
        <v>137405714</v>
      </c>
      <c r="E45" s="42" t="s">
        <v>84</v>
      </c>
      <c r="F45" s="41" t="s">
        <v>239</v>
      </c>
      <c r="G45" s="1">
        <f>MATCH(D45,Данные!$D:$D,0)</f>
        <v>27</v>
      </c>
      <c r="H45" s="45"/>
      <c r="I45" s="45"/>
      <c r="J45" s="45"/>
      <c r="K45" s="45"/>
      <c r="L45" s="45"/>
      <c r="M45" s="45"/>
      <c r="N45" s="45">
        <v>6</v>
      </c>
      <c r="O45" s="45"/>
      <c r="P45" s="45"/>
      <c r="Q45" s="45">
        <v>6</v>
      </c>
      <c r="R45" s="45"/>
      <c r="S45" s="45"/>
      <c r="T45" s="45"/>
      <c r="U45" s="45"/>
      <c r="V45" s="45"/>
      <c r="W45" s="45"/>
      <c r="X45" s="45"/>
      <c r="Y45" s="45"/>
      <c r="Z45" s="45">
        <v>5</v>
      </c>
      <c r="AA45" s="45"/>
      <c r="AB45" s="45"/>
      <c r="AC45" s="45"/>
      <c r="AD45" s="45"/>
      <c r="AE45" s="45"/>
      <c r="AF45" s="45"/>
      <c r="AG45" s="45"/>
      <c r="AH45" s="45"/>
      <c r="AI45" s="45"/>
      <c r="AJ45" s="45">
        <v>6</v>
      </c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>
        <v>6</v>
      </c>
      <c r="AY45" s="45"/>
      <c r="AZ45" s="45"/>
      <c r="BA45" s="45"/>
      <c r="BB45" s="45"/>
      <c r="BC45" s="45"/>
      <c r="BD45" s="45"/>
      <c r="BE45" s="45"/>
      <c r="BF45" s="45"/>
      <c r="BG45" s="45"/>
      <c r="BH45" s="45">
        <v>4</v>
      </c>
      <c r="BI45" s="45"/>
      <c r="BJ45" s="45"/>
      <c r="BK45" s="45"/>
      <c r="BL45" s="45"/>
      <c r="BM45" s="45"/>
      <c r="BN45" s="45"/>
      <c r="BO45" s="45"/>
      <c r="BP45" s="45">
        <v>6</v>
      </c>
      <c r="BQ45" s="45"/>
      <c r="BR45" s="45"/>
      <c r="BS45" s="45"/>
      <c r="BT45" s="45"/>
      <c r="BU45" s="45"/>
      <c r="BV45" s="45"/>
      <c r="BW45" s="45"/>
      <c r="BX45" s="45">
        <v>8</v>
      </c>
      <c r="BY45" s="45"/>
      <c r="BZ45" s="45"/>
      <c r="CA45" s="45"/>
      <c r="CB45" s="45"/>
      <c r="CC45" s="45"/>
      <c r="CD45" s="45">
        <v>4</v>
      </c>
      <c r="CE45" s="45"/>
      <c r="CF45" s="45"/>
      <c r="CG45" s="45"/>
      <c r="CH45" s="45"/>
      <c r="CI45" s="45"/>
      <c r="CJ45" s="45"/>
      <c r="CK45" s="45"/>
      <c r="CL45" s="45">
        <v>6</v>
      </c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50">
        <v>127.5</v>
      </c>
      <c r="CZ45" s="50">
        <f>IF(DA45 &gt; 0, MAX(DA$12:DA$45) / DA45, 0)</f>
        <v>1.6666666666666667</v>
      </c>
      <c r="DA45" s="50">
        <v>22.5</v>
      </c>
      <c r="DB45" s="50">
        <f>CY45*CZ45</f>
        <v>212.5</v>
      </c>
      <c r="DC45" s="42">
        <v>57</v>
      </c>
      <c r="DD45" s="42">
        <v>10</v>
      </c>
      <c r="DE45" s="50">
        <f>IF(DD45 &gt; 0,DC45/DD45,0)</f>
        <v>5.7</v>
      </c>
      <c r="DF45" s="42">
        <f>MIN($H45:CX45)</f>
        <v>4</v>
      </c>
      <c r="DG45" s="42"/>
      <c r="DH45" s="42">
        <v>10</v>
      </c>
      <c r="DI45" s="1">
        <v>34</v>
      </c>
    </row>
  </sheetData>
  <sheetCalcPr fullCalcOnLoad="1"/>
  <sortState ref="B12:DI45">
    <sortCondition descending="1" ref="DB6"/>
    <sortCondition descending="1" ref="DE6"/>
  </sortState>
  <mergeCells count="24">
    <mergeCell ref="AB8:CV8"/>
    <mergeCell ref="AZ9:CV9"/>
    <mergeCell ref="A18:A19"/>
    <mergeCell ref="A36:A38"/>
    <mergeCell ref="D8:D10"/>
    <mergeCell ref="C8:C10"/>
    <mergeCell ref="B8:B10"/>
    <mergeCell ref="DF8:DF11"/>
    <mergeCell ref="F8:F10"/>
    <mergeCell ref="E8:E10"/>
    <mergeCell ref="DE8:DE11"/>
    <mergeCell ref="H8:AA8"/>
    <mergeCell ref="H9:AA9"/>
    <mergeCell ref="AB9:AY9"/>
    <mergeCell ref="DH8:DH11"/>
    <mergeCell ref="DD8:DD11"/>
    <mergeCell ref="CZ8:CZ11"/>
    <mergeCell ref="A11:F11"/>
    <mergeCell ref="CY8:CY11"/>
    <mergeCell ref="DB8:DB11"/>
    <mergeCell ref="DC8:DC11"/>
    <mergeCell ref="DG8:DG11"/>
    <mergeCell ref="A8:A10"/>
    <mergeCell ref="DA8:DA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autoPict="0" r:id="rId5">
            <anchor moveWithCells="1">
              <from>
                <xdr:col>6</xdr:col>
                <xdr:colOff>22860</xdr:colOff>
                <xdr:row>0</xdr:row>
                <xdr:rowOff>83820</xdr:rowOff>
              </from>
              <to>
                <xdr:col>8</xdr:col>
                <xdr:colOff>708660</xdr:colOff>
                <xdr:row>1</xdr:row>
                <xdr:rowOff>53340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91"/>
  <sheetViews>
    <sheetView topLeftCell="F1" workbookViewId="0">
      <selection activeCell="F40" sqref="F40"/>
    </sheetView>
  </sheetViews>
  <sheetFormatPr defaultRowHeight="13.2" x14ac:dyDescent="0.25"/>
  <cols>
    <col min="1" max="1" width="8.5546875" style="18" customWidth="1"/>
    <col min="2" max="2" width="5.5546875" style="18" customWidth="1"/>
    <col min="3" max="3" width="6.6640625" style="18" customWidth="1"/>
    <col min="4" max="4" width="9" style="18" bestFit="1" customWidth="1"/>
    <col min="5" max="5" width="20.33203125" style="7" customWidth="1"/>
    <col min="6" max="6" width="16.88671875" style="7" customWidth="1"/>
    <col min="7" max="7" width="16.6640625" style="7" customWidth="1"/>
    <col min="8" max="8" width="10.5546875" style="18" customWidth="1"/>
    <col min="9" max="9" width="44.5546875" style="7" customWidth="1"/>
    <col min="10" max="10" width="5.5546875" style="18" customWidth="1"/>
    <col min="11" max="11" width="9.5546875" style="18" customWidth="1"/>
    <col min="12" max="12" width="11.109375" style="18" customWidth="1"/>
    <col min="13" max="14" width="4.33203125" style="18" customWidth="1"/>
    <col min="15" max="15" width="5.6640625" style="18" customWidth="1"/>
    <col min="16" max="16" width="7" style="18" customWidth="1"/>
    <col min="17" max="20" width="5.44140625" style="18" customWidth="1"/>
  </cols>
  <sheetData>
    <row r="1" spans="1:21" ht="92.25" customHeight="1" x14ac:dyDescent="0.25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35</v>
      </c>
      <c r="S1" s="17" t="s">
        <v>33</v>
      </c>
      <c r="T1" s="17" t="s">
        <v>34</v>
      </c>
      <c r="U1" s="17" t="s">
        <v>26</v>
      </c>
    </row>
    <row r="2" spans="1:21" x14ac:dyDescent="0.2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  <c r="U2" s="16">
        <v>21</v>
      </c>
    </row>
    <row r="3" spans="1:21" x14ac:dyDescent="0.25">
      <c r="A3" s="18">
        <v>151816072</v>
      </c>
      <c r="B3" s="18">
        <v>8</v>
      </c>
      <c r="C3" s="18" t="s">
        <v>36</v>
      </c>
      <c r="D3" s="18">
        <v>137401682</v>
      </c>
      <c r="E3" s="7" t="s">
        <v>37</v>
      </c>
      <c r="F3" s="7" t="s">
        <v>38</v>
      </c>
      <c r="G3" s="7" t="s">
        <v>39</v>
      </c>
      <c r="H3" s="18" t="s">
        <v>40</v>
      </c>
      <c r="I3" s="7" t="s">
        <v>41</v>
      </c>
      <c r="J3" s="18">
        <v>2.5</v>
      </c>
      <c r="K3" s="18" t="s">
        <v>42</v>
      </c>
      <c r="L3" s="18" t="s">
        <v>43</v>
      </c>
      <c r="N3" s="18">
        <v>20</v>
      </c>
      <c r="O3" s="18">
        <v>2.5</v>
      </c>
      <c r="P3" s="18">
        <v>1</v>
      </c>
      <c r="Q3" s="18">
        <v>1</v>
      </c>
      <c r="R3" s="18">
        <v>122328979</v>
      </c>
      <c r="S3" s="18">
        <v>2098</v>
      </c>
      <c r="U3">
        <f>MATCH(D3,Отчет!$D:$D,0)</f>
        <v>29</v>
      </c>
    </row>
    <row r="4" spans="1:21" x14ac:dyDescent="0.25">
      <c r="A4" s="18">
        <v>138731288</v>
      </c>
      <c r="B4" s="18">
        <v>10</v>
      </c>
      <c r="C4" s="18" t="s">
        <v>36</v>
      </c>
      <c r="D4" s="18">
        <v>137401669</v>
      </c>
      <c r="E4" s="7" t="s">
        <v>44</v>
      </c>
      <c r="F4" s="7" t="s">
        <v>45</v>
      </c>
      <c r="G4" s="7" t="s">
        <v>46</v>
      </c>
      <c r="H4" s="18" t="s">
        <v>47</v>
      </c>
      <c r="I4" s="7" t="s">
        <v>48</v>
      </c>
      <c r="J4" s="18">
        <v>3.5</v>
      </c>
      <c r="K4" s="18" t="s">
        <v>42</v>
      </c>
      <c r="L4" s="18" t="s">
        <v>43</v>
      </c>
      <c r="N4" s="18">
        <v>35</v>
      </c>
      <c r="O4" s="18">
        <v>3.5</v>
      </c>
      <c r="P4" s="18">
        <v>1</v>
      </c>
      <c r="Q4" s="18">
        <v>1</v>
      </c>
      <c r="R4" s="18">
        <v>134857557</v>
      </c>
      <c r="S4" s="18">
        <v>2098</v>
      </c>
      <c r="U4">
        <f>MATCH(D4,Отчет!$D:$D,0)</f>
        <v>22</v>
      </c>
    </row>
    <row r="5" spans="1:21" x14ac:dyDescent="0.25">
      <c r="A5" s="18">
        <v>201551182</v>
      </c>
      <c r="B5" s="18">
        <v>10</v>
      </c>
      <c r="C5" s="18" t="s">
        <v>36</v>
      </c>
      <c r="D5" s="18">
        <v>193445282</v>
      </c>
      <c r="E5" s="7" t="s">
        <v>49</v>
      </c>
      <c r="F5" s="7" t="s">
        <v>50</v>
      </c>
      <c r="G5" s="7" t="s">
        <v>51</v>
      </c>
      <c r="H5" s="18" t="s">
        <v>52</v>
      </c>
      <c r="I5" s="7" t="s">
        <v>48</v>
      </c>
      <c r="J5" s="18">
        <v>3.5</v>
      </c>
      <c r="K5" s="18" t="s">
        <v>42</v>
      </c>
      <c r="L5" s="18" t="s">
        <v>43</v>
      </c>
      <c r="N5" s="18">
        <v>35</v>
      </c>
      <c r="O5" s="18">
        <v>3.5</v>
      </c>
      <c r="P5" s="18">
        <v>1</v>
      </c>
      <c r="Q5" s="18">
        <v>1</v>
      </c>
      <c r="R5" s="18">
        <v>134857557</v>
      </c>
      <c r="S5" s="18">
        <v>2098</v>
      </c>
      <c r="U5">
        <f>MATCH(D5,Отчет!$D:$D,0)</f>
        <v>28</v>
      </c>
    </row>
    <row r="6" spans="1:21" x14ac:dyDescent="0.25">
      <c r="A6" s="18">
        <v>145444740</v>
      </c>
      <c r="B6" s="18">
        <v>10</v>
      </c>
      <c r="C6" s="18" t="s">
        <v>36</v>
      </c>
      <c r="D6" s="18">
        <v>137399235</v>
      </c>
      <c r="E6" s="7" t="s">
        <v>53</v>
      </c>
      <c r="F6" s="7" t="s">
        <v>54</v>
      </c>
      <c r="G6" s="7" t="s">
        <v>55</v>
      </c>
      <c r="H6" s="18" t="s">
        <v>56</v>
      </c>
      <c r="I6" s="7" t="s">
        <v>48</v>
      </c>
      <c r="J6" s="18">
        <v>3.5</v>
      </c>
      <c r="K6" s="18" t="s">
        <v>42</v>
      </c>
      <c r="L6" s="18" t="s">
        <v>43</v>
      </c>
      <c r="N6" s="18">
        <v>35</v>
      </c>
      <c r="O6" s="18">
        <v>3.5</v>
      </c>
      <c r="P6" s="18">
        <v>1</v>
      </c>
      <c r="Q6" s="18">
        <v>1</v>
      </c>
      <c r="R6" s="18">
        <v>134857557</v>
      </c>
      <c r="S6" s="18">
        <v>2098</v>
      </c>
      <c r="U6">
        <f>MATCH(D6,Отчет!$D:$D,0)</f>
        <v>19</v>
      </c>
    </row>
    <row r="7" spans="1:21" x14ac:dyDescent="0.25">
      <c r="A7" s="18">
        <v>139986897</v>
      </c>
      <c r="B7" s="18">
        <v>10</v>
      </c>
      <c r="C7" s="18" t="s">
        <v>36</v>
      </c>
      <c r="D7" s="18">
        <v>137401604</v>
      </c>
      <c r="E7" s="7" t="s">
        <v>57</v>
      </c>
      <c r="F7" s="7" t="s">
        <v>58</v>
      </c>
      <c r="G7" s="7" t="s">
        <v>59</v>
      </c>
      <c r="H7" s="18" t="s">
        <v>60</v>
      </c>
      <c r="I7" s="7" t="s">
        <v>48</v>
      </c>
      <c r="J7" s="18">
        <v>3.5</v>
      </c>
      <c r="K7" s="18" t="s">
        <v>42</v>
      </c>
      <c r="L7" s="18" t="s">
        <v>43</v>
      </c>
      <c r="N7" s="18">
        <v>35</v>
      </c>
      <c r="O7" s="18">
        <v>3.5</v>
      </c>
      <c r="P7" s="18">
        <v>1</v>
      </c>
      <c r="Q7" s="18">
        <v>1</v>
      </c>
      <c r="R7" s="18">
        <v>134857557</v>
      </c>
      <c r="S7" s="18">
        <v>2098</v>
      </c>
      <c r="U7">
        <f>MATCH(D7,Отчет!$D:$D,0)</f>
        <v>25</v>
      </c>
    </row>
    <row r="8" spans="1:21" ht="39.6" x14ac:dyDescent="0.25">
      <c r="A8" s="18">
        <v>150388032</v>
      </c>
      <c r="B8" s="18">
        <v>6</v>
      </c>
      <c r="C8" s="18" t="s">
        <v>36</v>
      </c>
      <c r="D8" s="18">
        <v>144995108</v>
      </c>
      <c r="E8" s="7" t="s">
        <v>61</v>
      </c>
      <c r="F8" s="7" t="s">
        <v>62</v>
      </c>
      <c r="G8" s="7" t="s">
        <v>63</v>
      </c>
      <c r="H8" s="18" t="s">
        <v>64</v>
      </c>
      <c r="I8" s="27" t="s">
        <v>65</v>
      </c>
      <c r="J8" s="18">
        <v>2.5</v>
      </c>
      <c r="K8" s="18" t="s">
        <v>42</v>
      </c>
      <c r="L8" s="18" t="s">
        <v>43</v>
      </c>
      <c r="N8" s="18">
        <v>15</v>
      </c>
      <c r="O8" s="18">
        <v>2.5</v>
      </c>
      <c r="P8" s="18">
        <v>1</v>
      </c>
      <c r="Q8" s="18">
        <v>1</v>
      </c>
      <c r="U8">
        <f>MATCH(D8,Отчет!$D:$D,0)</f>
        <v>35</v>
      </c>
    </row>
    <row r="9" spans="1:21" x14ac:dyDescent="0.25">
      <c r="A9" s="18">
        <v>147799371</v>
      </c>
      <c r="B9" s="18">
        <v>8</v>
      </c>
      <c r="C9" s="18" t="s">
        <v>36</v>
      </c>
      <c r="D9" s="18">
        <v>137399261</v>
      </c>
      <c r="E9" s="7" t="s">
        <v>66</v>
      </c>
      <c r="F9" s="7" t="s">
        <v>67</v>
      </c>
      <c r="G9" s="7" t="s">
        <v>46</v>
      </c>
      <c r="H9" s="18" t="s">
        <v>68</v>
      </c>
      <c r="I9" s="7" t="s">
        <v>69</v>
      </c>
      <c r="J9" s="18">
        <v>2.5</v>
      </c>
      <c r="K9" s="18" t="s">
        <v>42</v>
      </c>
      <c r="L9" s="18" t="s">
        <v>43</v>
      </c>
      <c r="N9" s="18">
        <v>20</v>
      </c>
      <c r="O9" s="18">
        <v>2.5</v>
      </c>
      <c r="P9" s="18">
        <v>1</v>
      </c>
      <c r="Q9" s="18">
        <v>1</v>
      </c>
      <c r="R9" s="18">
        <v>134857655</v>
      </c>
      <c r="S9" s="18">
        <v>2098</v>
      </c>
      <c r="U9">
        <f>MATCH(D9,Отчет!$D:$D,0)</f>
        <v>30</v>
      </c>
    </row>
    <row r="10" spans="1:21" x14ac:dyDescent="0.25">
      <c r="A10" s="18">
        <v>146339610</v>
      </c>
      <c r="B10" s="18">
        <v>7</v>
      </c>
      <c r="C10" s="18" t="s">
        <v>36</v>
      </c>
      <c r="D10" s="18">
        <v>137399313</v>
      </c>
      <c r="E10" s="7" t="s">
        <v>70</v>
      </c>
      <c r="F10" s="7" t="s">
        <v>71</v>
      </c>
      <c r="G10" s="7" t="s">
        <v>72</v>
      </c>
      <c r="H10" s="18" t="s">
        <v>73</v>
      </c>
      <c r="I10" s="7" t="s">
        <v>69</v>
      </c>
      <c r="J10" s="18">
        <v>2.5</v>
      </c>
      <c r="K10" s="18" t="s">
        <v>42</v>
      </c>
      <c r="L10" s="18" t="s">
        <v>43</v>
      </c>
      <c r="N10" s="18">
        <v>17.5</v>
      </c>
      <c r="O10" s="18">
        <v>2.5</v>
      </c>
      <c r="P10" s="18">
        <v>1</v>
      </c>
      <c r="Q10" s="18">
        <v>1</v>
      </c>
      <c r="R10" s="18">
        <v>134857655</v>
      </c>
      <c r="S10" s="18">
        <v>2098</v>
      </c>
      <c r="U10">
        <f>MATCH(D10,Отчет!$D:$D,0)</f>
        <v>40</v>
      </c>
    </row>
    <row r="11" spans="1:21" x14ac:dyDescent="0.25">
      <c r="A11" s="18">
        <v>146339150</v>
      </c>
      <c r="B11" s="18">
        <v>9</v>
      </c>
      <c r="C11" s="18" t="s">
        <v>36</v>
      </c>
      <c r="D11" s="18">
        <v>137401669</v>
      </c>
      <c r="E11" s="7" t="s">
        <v>44</v>
      </c>
      <c r="F11" s="7" t="s">
        <v>45</v>
      </c>
      <c r="G11" s="7" t="s">
        <v>46</v>
      </c>
      <c r="H11" s="18" t="s">
        <v>47</v>
      </c>
      <c r="I11" s="7" t="s">
        <v>69</v>
      </c>
      <c r="J11" s="18">
        <v>2.5</v>
      </c>
      <c r="K11" s="18" t="s">
        <v>42</v>
      </c>
      <c r="L11" s="18" t="s">
        <v>43</v>
      </c>
      <c r="N11" s="18">
        <v>22.5</v>
      </c>
      <c r="O11" s="18">
        <v>2.5</v>
      </c>
      <c r="P11" s="18">
        <v>1</v>
      </c>
      <c r="Q11" s="18">
        <v>1</v>
      </c>
      <c r="R11" s="18">
        <v>134857655</v>
      </c>
      <c r="S11" s="18">
        <v>2098</v>
      </c>
      <c r="U11">
        <f>MATCH(D11,Отчет!$D:$D,0)</f>
        <v>22</v>
      </c>
    </row>
    <row r="12" spans="1:21" x14ac:dyDescent="0.25">
      <c r="A12" s="18">
        <v>146339064</v>
      </c>
      <c r="B12" s="18">
        <v>8</v>
      </c>
      <c r="C12" s="18" t="s">
        <v>36</v>
      </c>
      <c r="D12" s="18">
        <v>137401656</v>
      </c>
      <c r="E12" s="7" t="s">
        <v>74</v>
      </c>
      <c r="F12" s="7" t="s">
        <v>75</v>
      </c>
      <c r="G12" s="7" t="s">
        <v>76</v>
      </c>
      <c r="H12" s="18" t="s">
        <v>77</v>
      </c>
      <c r="I12" s="7" t="s">
        <v>69</v>
      </c>
      <c r="J12" s="18">
        <v>2.5</v>
      </c>
      <c r="K12" s="18" t="s">
        <v>42</v>
      </c>
      <c r="L12" s="18" t="s">
        <v>43</v>
      </c>
      <c r="N12" s="18">
        <v>20</v>
      </c>
      <c r="O12" s="18">
        <v>2.5</v>
      </c>
      <c r="P12" s="18">
        <v>1</v>
      </c>
      <c r="Q12" s="18">
        <v>1</v>
      </c>
      <c r="R12" s="18">
        <v>134857655</v>
      </c>
      <c r="S12" s="18">
        <v>2098</v>
      </c>
      <c r="U12">
        <f>MATCH(D12,Отчет!$D:$D,0)</f>
        <v>33</v>
      </c>
    </row>
    <row r="13" spans="1:21" x14ac:dyDescent="0.25">
      <c r="A13" s="18">
        <v>146338882</v>
      </c>
      <c r="B13" s="18">
        <v>9</v>
      </c>
      <c r="C13" s="18" t="s">
        <v>36</v>
      </c>
      <c r="D13" s="18">
        <v>137401643</v>
      </c>
      <c r="E13" s="7" t="s">
        <v>78</v>
      </c>
      <c r="F13" s="7" t="s">
        <v>79</v>
      </c>
      <c r="G13" s="7" t="s">
        <v>80</v>
      </c>
      <c r="H13" s="18" t="s">
        <v>81</v>
      </c>
      <c r="I13" s="7" t="s">
        <v>69</v>
      </c>
      <c r="J13" s="18">
        <v>2.5</v>
      </c>
      <c r="K13" s="18" t="s">
        <v>42</v>
      </c>
      <c r="L13" s="18" t="s">
        <v>43</v>
      </c>
      <c r="N13" s="18">
        <v>22.5</v>
      </c>
      <c r="O13" s="18">
        <v>2.5</v>
      </c>
      <c r="P13" s="18">
        <v>1</v>
      </c>
      <c r="Q13" s="18">
        <v>1</v>
      </c>
      <c r="R13" s="18">
        <v>134857655</v>
      </c>
      <c r="S13" s="18">
        <v>2098</v>
      </c>
      <c r="U13">
        <f>MATCH(D13,Отчет!$D:$D,0)</f>
        <v>36</v>
      </c>
    </row>
    <row r="14" spans="1:21" x14ac:dyDescent="0.25">
      <c r="A14" s="18">
        <v>146338789</v>
      </c>
      <c r="B14" s="18">
        <v>7</v>
      </c>
      <c r="C14" s="18" t="s">
        <v>36</v>
      </c>
      <c r="D14" s="18">
        <v>137401617</v>
      </c>
      <c r="E14" s="7" t="s">
        <v>82</v>
      </c>
      <c r="F14" s="7" t="s">
        <v>58</v>
      </c>
      <c r="G14" s="7" t="s">
        <v>46</v>
      </c>
      <c r="H14" s="18" t="s">
        <v>83</v>
      </c>
      <c r="I14" s="7" t="s">
        <v>69</v>
      </c>
      <c r="J14" s="18">
        <v>2.5</v>
      </c>
      <c r="K14" s="18" t="s">
        <v>42</v>
      </c>
      <c r="L14" s="18" t="s">
        <v>43</v>
      </c>
      <c r="N14" s="18">
        <v>17.5</v>
      </c>
      <c r="O14" s="18">
        <v>2.5</v>
      </c>
      <c r="P14" s="18">
        <v>1</v>
      </c>
      <c r="Q14" s="18">
        <v>1</v>
      </c>
      <c r="R14" s="18">
        <v>134857655</v>
      </c>
      <c r="S14" s="18">
        <v>2098</v>
      </c>
      <c r="U14">
        <f>MATCH(D14,Отчет!$D:$D,0)</f>
        <v>42</v>
      </c>
    </row>
    <row r="15" spans="1:21" x14ac:dyDescent="0.25">
      <c r="A15" s="18">
        <v>146338560</v>
      </c>
      <c r="B15" s="18">
        <v>9</v>
      </c>
      <c r="C15" s="18" t="s">
        <v>36</v>
      </c>
      <c r="D15" s="18">
        <v>137399235</v>
      </c>
      <c r="E15" s="7" t="s">
        <v>53</v>
      </c>
      <c r="F15" s="7" t="s">
        <v>54</v>
      </c>
      <c r="G15" s="7" t="s">
        <v>55</v>
      </c>
      <c r="H15" s="18" t="s">
        <v>56</v>
      </c>
      <c r="I15" s="7" t="s">
        <v>69</v>
      </c>
      <c r="J15" s="18">
        <v>2.5</v>
      </c>
      <c r="K15" s="18" t="s">
        <v>42</v>
      </c>
      <c r="L15" s="18" t="s">
        <v>43</v>
      </c>
      <c r="N15" s="18">
        <v>22.5</v>
      </c>
      <c r="O15" s="18">
        <v>2.5</v>
      </c>
      <c r="P15" s="18">
        <v>1</v>
      </c>
      <c r="Q15" s="18">
        <v>1</v>
      </c>
      <c r="R15" s="18">
        <v>134857655</v>
      </c>
      <c r="S15" s="18">
        <v>2098</v>
      </c>
      <c r="U15">
        <f>MATCH(D15,Отчет!$D:$D,0)</f>
        <v>19</v>
      </c>
    </row>
    <row r="16" spans="1:21" x14ac:dyDescent="0.25">
      <c r="A16" s="18">
        <v>146343129</v>
      </c>
      <c r="B16" s="18">
        <v>10</v>
      </c>
      <c r="C16" s="18" t="s">
        <v>84</v>
      </c>
      <c r="D16" s="18">
        <v>137405727</v>
      </c>
      <c r="E16" s="7" t="s">
        <v>85</v>
      </c>
      <c r="F16" s="7" t="s">
        <v>86</v>
      </c>
      <c r="G16" s="7" t="s">
        <v>87</v>
      </c>
      <c r="H16" s="18" t="s">
        <v>88</v>
      </c>
      <c r="I16" s="7" t="s">
        <v>69</v>
      </c>
      <c r="J16" s="18">
        <v>2.5</v>
      </c>
      <c r="K16" s="18" t="s">
        <v>42</v>
      </c>
      <c r="L16" s="18" t="s">
        <v>43</v>
      </c>
      <c r="N16" s="18">
        <v>25</v>
      </c>
      <c r="O16" s="18">
        <v>2.5</v>
      </c>
      <c r="P16" s="18">
        <v>1</v>
      </c>
      <c r="Q16" s="18">
        <v>1</v>
      </c>
      <c r="R16" s="18">
        <v>134857655</v>
      </c>
      <c r="S16" s="18">
        <v>2098</v>
      </c>
      <c r="U16">
        <f>MATCH(D16,Отчет!$D:$D,0)</f>
        <v>21</v>
      </c>
    </row>
    <row r="17" spans="1:21" x14ac:dyDescent="0.25">
      <c r="A17" s="18">
        <v>146660250</v>
      </c>
      <c r="B17" s="18">
        <v>7</v>
      </c>
      <c r="C17" s="18" t="s">
        <v>36</v>
      </c>
      <c r="D17" s="18">
        <v>137399313</v>
      </c>
      <c r="E17" s="7" t="s">
        <v>70</v>
      </c>
      <c r="F17" s="7" t="s">
        <v>71</v>
      </c>
      <c r="G17" s="7" t="s">
        <v>72</v>
      </c>
      <c r="H17" s="18" t="s">
        <v>73</v>
      </c>
      <c r="I17" s="7" t="s">
        <v>89</v>
      </c>
      <c r="J17" s="18">
        <v>2.5</v>
      </c>
      <c r="K17" s="18" t="s">
        <v>42</v>
      </c>
      <c r="L17" s="18" t="s">
        <v>43</v>
      </c>
      <c r="N17" s="18">
        <v>17.5</v>
      </c>
      <c r="O17" s="18">
        <v>2.5</v>
      </c>
      <c r="P17" s="18">
        <v>1</v>
      </c>
      <c r="Q17" s="18">
        <v>1</v>
      </c>
      <c r="R17" s="18">
        <v>122329110</v>
      </c>
      <c r="S17" s="18">
        <v>2098</v>
      </c>
      <c r="U17">
        <f>MATCH(D17,Отчет!$D:$D,0)</f>
        <v>40</v>
      </c>
    </row>
    <row r="18" spans="1:21" x14ac:dyDescent="0.25">
      <c r="A18" s="18">
        <v>146660475</v>
      </c>
      <c r="B18" s="18">
        <v>9</v>
      </c>
      <c r="C18" s="18" t="s">
        <v>84</v>
      </c>
      <c r="D18" s="18">
        <v>137405727</v>
      </c>
      <c r="E18" s="7" t="s">
        <v>85</v>
      </c>
      <c r="F18" s="7" t="s">
        <v>86</v>
      </c>
      <c r="G18" s="7" t="s">
        <v>87</v>
      </c>
      <c r="H18" s="18" t="s">
        <v>88</v>
      </c>
      <c r="I18" s="7" t="s">
        <v>89</v>
      </c>
      <c r="J18" s="18">
        <v>2.5</v>
      </c>
      <c r="K18" s="18" t="s">
        <v>42</v>
      </c>
      <c r="L18" s="18" t="s">
        <v>43</v>
      </c>
      <c r="N18" s="18">
        <v>22.5</v>
      </c>
      <c r="O18" s="18">
        <v>2.5</v>
      </c>
      <c r="P18" s="18">
        <v>1</v>
      </c>
      <c r="Q18" s="18">
        <v>1</v>
      </c>
      <c r="R18" s="18">
        <v>122329110</v>
      </c>
      <c r="S18" s="18">
        <v>2098</v>
      </c>
      <c r="U18">
        <f>MATCH(D18,Отчет!$D:$D,0)</f>
        <v>21</v>
      </c>
    </row>
    <row r="19" spans="1:21" x14ac:dyDescent="0.25">
      <c r="A19" s="18">
        <v>138342922</v>
      </c>
      <c r="B19" s="18">
        <v>10</v>
      </c>
      <c r="C19" s="18" t="s">
        <v>84</v>
      </c>
      <c r="D19" s="18">
        <v>137405866</v>
      </c>
      <c r="E19" s="7" t="s">
        <v>90</v>
      </c>
      <c r="F19" s="7" t="s">
        <v>91</v>
      </c>
      <c r="G19" s="7" t="s">
        <v>92</v>
      </c>
      <c r="H19" s="18" t="s">
        <v>93</v>
      </c>
      <c r="I19" s="7" t="s">
        <v>89</v>
      </c>
      <c r="J19" s="18">
        <v>2.5</v>
      </c>
      <c r="K19" s="18" t="s">
        <v>42</v>
      </c>
      <c r="L19" s="18" t="s">
        <v>43</v>
      </c>
      <c r="N19" s="18">
        <v>25</v>
      </c>
      <c r="O19" s="18">
        <v>2.5</v>
      </c>
      <c r="P19" s="18">
        <v>1</v>
      </c>
      <c r="Q19" s="18">
        <v>1</v>
      </c>
      <c r="R19" s="18">
        <v>122329110</v>
      </c>
      <c r="S19" s="18">
        <v>2098</v>
      </c>
      <c r="U19">
        <f>MATCH(D19,Отчет!$D:$D,0)</f>
        <v>23</v>
      </c>
    </row>
    <row r="20" spans="1:21" x14ac:dyDescent="0.25">
      <c r="A20" s="18">
        <v>138417673</v>
      </c>
      <c r="B20" s="18">
        <v>10</v>
      </c>
      <c r="C20" s="18" t="s">
        <v>84</v>
      </c>
      <c r="D20" s="18">
        <v>137405905</v>
      </c>
      <c r="E20" s="7" t="s">
        <v>94</v>
      </c>
      <c r="F20" s="7" t="s">
        <v>95</v>
      </c>
      <c r="G20" s="7" t="s">
        <v>96</v>
      </c>
      <c r="H20" s="18" t="s">
        <v>97</v>
      </c>
      <c r="I20" s="7" t="s">
        <v>89</v>
      </c>
      <c r="J20" s="18">
        <v>2.5</v>
      </c>
      <c r="K20" s="18" t="s">
        <v>42</v>
      </c>
      <c r="L20" s="18" t="s">
        <v>43</v>
      </c>
      <c r="N20" s="18">
        <v>25</v>
      </c>
      <c r="O20" s="18">
        <v>2.5</v>
      </c>
      <c r="P20" s="18">
        <v>1</v>
      </c>
      <c r="Q20" s="18">
        <v>1</v>
      </c>
      <c r="R20" s="18">
        <v>122329110</v>
      </c>
      <c r="S20" s="18">
        <v>2098</v>
      </c>
      <c r="U20">
        <f>MATCH(D20,Отчет!$D:$D,0)</f>
        <v>14</v>
      </c>
    </row>
    <row r="21" spans="1:21" x14ac:dyDescent="0.25">
      <c r="A21" s="18">
        <v>138422570</v>
      </c>
      <c r="B21" s="18">
        <v>9</v>
      </c>
      <c r="C21" s="18" t="s">
        <v>84</v>
      </c>
      <c r="D21" s="18">
        <v>137405931</v>
      </c>
      <c r="E21" s="7" t="s">
        <v>98</v>
      </c>
      <c r="F21" s="7" t="s">
        <v>99</v>
      </c>
      <c r="G21" s="7" t="s">
        <v>100</v>
      </c>
      <c r="H21" s="18" t="s">
        <v>101</v>
      </c>
      <c r="I21" s="7" t="s">
        <v>89</v>
      </c>
      <c r="J21" s="18">
        <v>2.5</v>
      </c>
      <c r="K21" s="18" t="s">
        <v>42</v>
      </c>
      <c r="L21" s="18" t="s">
        <v>43</v>
      </c>
      <c r="N21" s="18">
        <v>22.5</v>
      </c>
      <c r="O21" s="18">
        <v>2.5</v>
      </c>
      <c r="P21" s="18">
        <v>1</v>
      </c>
      <c r="Q21" s="18">
        <v>1</v>
      </c>
      <c r="R21" s="18">
        <v>122329110</v>
      </c>
      <c r="S21" s="18">
        <v>2098</v>
      </c>
      <c r="U21">
        <f>MATCH(D21,Отчет!$D:$D,0)</f>
        <v>24</v>
      </c>
    </row>
    <row r="22" spans="1:21" x14ac:dyDescent="0.25">
      <c r="A22" s="18">
        <v>146214098</v>
      </c>
      <c r="B22" s="18">
        <v>8</v>
      </c>
      <c r="C22" s="18" t="s">
        <v>36</v>
      </c>
      <c r="D22" s="18">
        <v>144995108</v>
      </c>
      <c r="E22" s="7" t="s">
        <v>61</v>
      </c>
      <c r="F22" s="7" t="s">
        <v>62</v>
      </c>
      <c r="G22" s="7" t="s">
        <v>63</v>
      </c>
      <c r="H22" s="18" t="s">
        <v>64</v>
      </c>
      <c r="I22" s="7" t="s">
        <v>102</v>
      </c>
      <c r="J22" s="18">
        <v>2.5</v>
      </c>
      <c r="K22" s="18" t="s">
        <v>42</v>
      </c>
      <c r="L22" s="18" t="s">
        <v>43</v>
      </c>
      <c r="N22" s="18">
        <v>20</v>
      </c>
      <c r="O22" s="18">
        <v>2.5</v>
      </c>
      <c r="P22" s="18">
        <v>1</v>
      </c>
      <c r="Q22" s="18">
        <v>1</v>
      </c>
      <c r="R22" s="18">
        <v>144986509</v>
      </c>
      <c r="S22" s="18">
        <v>2098</v>
      </c>
      <c r="U22">
        <f>MATCH(D22,Отчет!$D:$D,0)</f>
        <v>35</v>
      </c>
    </row>
    <row r="23" spans="1:21" x14ac:dyDescent="0.25">
      <c r="A23" s="18">
        <v>146026203</v>
      </c>
      <c r="B23" s="18">
        <v>8</v>
      </c>
      <c r="C23" s="18" t="s">
        <v>36</v>
      </c>
      <c r="D23" s="18">
        <v>137401682</v>
      </c>
      <c r="E23" s="7" t="s">
        <v>37</v>
      </c>
      <c r="F23" s="7" t="s">
        <v>38</v>
      </c>
      <c r="G23" s="7" t="s">
        <v>39</v>
      </c>
      <c r="H23" s="18" t="s">
        <v>40</v>
      </c>
      <c r="I23" s="7" t="s">
        <v>102</v>
      </c>
      <c r="J23" s="18">
        <v>2.5</v>
      </c>
      <c r="K23" s="18" t="s">
        <v>42</v>
      </c>
      <c r="L23" s="18" t="s">
        <v>43</v>
      </c>
      <c r="N23" s="18">
        <v>20</v>
      </c>
      <c r="O23" s="18">
        <v>2.5</v>
      </c>
      <c r="P23" s="18">
        <v>1</v>
      </c>
      <c r="Q23" s="18">
        <v>1</v>
      </c>
      <c r="R23" s="18">
        <v>144986509</v>
      </c>
      <c r="S23" s="18">
        <v>2098</v>
      </c>
      <c r="U23">
        <f>MATCH(D23,Отчет!$D:$D,0)</f>
        <v>29</v>
      </c>
    </row>
    <row r="24" spans="1:21" x14ac:dyDescent="0.25">
      <c r="A24" s="18">
        <v>146026184</v>
      </c>
      <c r="B24" s="18">
        <v>7</v>
      </c>
      <c r="C24" s="18" t="s">
        <v>36</v>
      </c>
      <c r="D24" s="18">
        <v>138474044</v>
      </c>
      <c r="E24" s="7" t="s">
        <v>103</v>
      </c>
      <c r="F24" s="7" t="s">
        <v>104</v>
      </c>
      <c r="G24" s="7" t="s">
        <v>63</v>
      </c>
      <c r="H24" s="18" t="s">
        <v>105</v>
      </c>
      <c r="I24" s="7" t="s">
        <v>102</v>
      </c>
      <c r="J24" s="18">
        <v>2.5</v>
      </c>
      <c r="K24" s="18" t="s">
        <v>42</v>
      </c>
      <c r="L24" s="18" t="s">
        <v>43</v>
      </c>
      <c r="N24" s="18">
        <v>17.5</v>
      </c>
      <c r="O24" s="18">
        <v>2.5</v>
      </c>
      <c r="P24" s="18">
        <v>1</v>
      </c>
      <c r="Q24" s="18">
        <v>1</v>
      </c>
      <c r="R24" s="18">
        <v>144986509</v>
      </c>
      <c r="S24" s="18">
        <v>2098</v>
      </c>
      <c r="U24">
        <f>MATCH(D24,Отчет!$D:$D,0)</f>
        <v>41</v>
      </c>
    </row>
    <row r="25" spans="1:21" x14ac:dyDescent="0.25">
      <c r="A25" s="18">
        <v>146026159</v>
      </c>
      <c r="B25" s="18">
        <v>9</v>
      </c>
      <c r="C25" s="18" t="s">
        <v>36</v>
      </c>
      <c r="D25" s="18">
        <v>137399209</v>
      </c>
      <c r="E25" s="7" t="s">
        <v>106</v>
      </c>
      <c r="F25" s="7" t="s">
        <v>107</v>
      </c>
      <c r="G25" s="7" t="s">
        <v>108</v>
      </c>
      <c r="H25" s="18" t="s">
        <v>109</v>
      </c>
      <c r="I25" s="7" t="s">
        <v>102</v>
      </c>
      <c r="J25" s="18">
        <v>2.5</v>
      </c>
      <c r="K25" s="18" t="s">
        <v>42</v>
      </c>
      <c r="L25" s="18" t="s">
        <v>43</v>
      </c>
      <c r="N25" s="18">
        <v>22.5</v>
      </c>
      <c r="O25" s="18">
        <v>2.5</v>
      </c>
      <c r="P25" s="18">
        <v>1</v>
      </c>
      <c r="Q25" s="18">
        <v>1</v>
      </c>
      <c r="R25" s="18">
        <v>144986509</v>
      </c>
      <c r="S25" s="18">
        <v>2098</v>
      </c>
      <c r="U25">
        <f>MATCH(D25,Отчет!$D:$D,0)</f>
        <v>17</v>
      </c>
    </row>
    <row r="26" spans="1:21" x14ac:dyDescent="0.25">
      <c r="A26" s="18">
        <v>139861659</v>
      </c>
      <c r="B26" s="18">
        <v>8</v>
      </c>
      <c r="C26" s="18" t="s">
        <v>84</v>
      </c>
      <c r="D26" s="18">
        <v>137419477</v>
      </c>
      <c r="E26" s="7" t="s">
        <v>110</v>
      </c>
      <c r="F26" s="7" t="s">
        <v>111</v>
      </c>
      <c r="G26" s="7" t="s">
        <v>112</v>
      </c>
      <c r="H26" s="18" t="s">
        <v>113</v>
      </c>
      <c r="I26" s="7" t="s">
        <v>114</v>
      </c>
      <c r="J26" s="18">
        <v>2.5</v>
      </c>
      <c r="K26" s="18" t="s">
        <v>42</v>
      </c>
      <c r="L26" s="18" t="s">
        <v>43</v>
      </c>
      <c r="N26" s="18">
        <v>20</v>
      </c>
      <c r="O26" s="18">
        <v>2.5</v>
      </c>
      <c r="P26" s="18">
        <v>1</v>
      </c>
      <c r="Q26" s="18">
        <v>0</v>
      </c>
      <c r="R26" s="18">
        <v>125138784</v>
      </c>
      <c r="S26" s="18">
        <v>2098</v>
      </c>
      <c r="U26">
        <f>MATCH(D26,Отчет!$D:$D,0)</f>
        <v>32</v>
      </c>
    </row>
    <row r="27" spans="1:21" x14ac:dyDescent="0.25">
      <c r="A27" s="18">
        <v>138035118</v>
      </c>
      <c r="B27" s="18">
        <v>6</v>
      </c>
      <c r="C27" s="18" t="s">
        <v>84</v>
      </c>
      <c r="D27" s="18">
        <v>137405714</v>
      </c>
      <c r="E27" s="7" t="s">
        <v>115</v>
      </c>
      <c r="F27" s="7" t="s">
        <v>58</v>
      </c>
      <c r="G27" s="7" t="s">
        <v>116</v>
      </c>
      <c r="H27" s="18" t="s">
        <v>117</v>
      </c>
      <c r="I27" s="7" t="s">
        <v>114</v>
      </c>
      <c r="J27" s="18">
        <v>2.5</v>
      </c>
      <c r="K27" s="18" t="s">
        <v>42</v>
      </c>
      <c r="L27" s="18" t="s">
        <v>43</v>
      </c>
      <c r="N27" s="18">
        <v>15</v>
      </c>
      <c r="O27" s="18">
        <v>2.5</v>
      </c>
      <c r="P27" s="18">
        <v>1</v>
      </c>
      <c r="Q27" s="18">
        <v>1</v>
      </c>
      <c r="R27" s="18">
        <v>125138784</v>
      </c>
      <c r="S27" s="18">
        <v>2098</v>
      </c>
      <c r="U27">
        <f>MATCH(D27,Отчет!$D:$D,0)</f>
        <v>45</v>
      </c>
    </row>
    <row r="28" spans="1:21" x14ac:dyDescent="0.25">
      <c r="A28" s="18">
        <v>138035925</v>
      </c>
      <c r="B28" s="18">
        <v>10</v>
      </c>
      <c r="C28" s="18" t="s">
        <v>84</v>
      </c>
      <c r="D28" s="18">
        <v>137405931</v>
      </c>
      <c r="E28" s="7" t="s">
        <v>98</v>
      </c>
      <c r="F28" s="7" t="s">
        <v>99</v>
      </c>
      <c r="G28" s="7" t="s">
        <v>100</v>
      </c>
      <c r="H28" s="18" t="s">
        <v>101</v>
      </c>
      <c r="I28" s="7" t="s">
        <v>114</v>
      </c>
      <c r="J28" s="18">
        <v>2.5</v>
      </c>
      <c r="K28" s="18" t="s">
        <v>42</v>
      </c>
      <c r="L28" s="18" t="s">
        <v>43</v>
      </c>
      <c r="N28" s="18">
        <v>25</v>
      </c>
      <c r="O28" s="18">
        <v>2.5</v>
      </c>
      <c r="P28" s="18">
        <v>1</v>
      </c>
      <c r="Q28" s="18">
        <v>1</v>
      </c>
      <c r="R28" s="18">
        <v>125138784</v>
      </c>
      <c r="S28" s="18">
        <v>2098</v>
      </c>
      <c r="U28">
        <f>MATCH(D28,Отчет!$D:$D,0)</f>
        <v>24</v>
      </c>
    </row>
    <row r="29" spans="1:21" x14ac:dyDescent="0.25">
      <c r="A29" s="18">
        <v>138035895</v>
      </c>
      <c r="B29" s="18">
        <v>5</v>
      </c>
      <c r="C29" s="18" t="s">
        <v>84</v>
      </c>
      <c r="D29" s="18">
        <v>137405918</v>
      </c>
      <c r="E29" s="7" t="s">
        <v>118</v>
      </c>
      <c r="F29" s="7" t="s">
        <v>119</v>
      </c>
      <c r="G29" s="7" t="s">
        <v>120</v>
      </c>
      <c r="H29" s="18" t="s">
        <v>121</v>
      </c>
      <c r="I29" s="7" t="s">
        <v>114</v>
      </c>
      <c r="J29" s="18">
        <v>2.5</v>
      </c>
      <c r="K29" s="18" t="s">
        <v>42</v>
      </c>
      <c r="L29" s="18" t="s">
        <v>43</v>
      </c>
      <c r="N29" s="18">
        <v>12.5</v>
      </c>
      <c r="O29" s="18">
        <v>2.5</v>
      </c>
      <c r="P29" s="18">
        <v>1</v>
      </c>
      <c r="Q29" s="18">
        <v>1</v>
      </c>
      <c r="R29" s="18">
        <v>125138784</v>
      </c>
      <c r="S29" s="18">
        <v>2098</v>
      </c>
      <c r="U29">
        <f>MATCH(D29,Отчет!$D:$D,0)</f>
        <v>39</v>
      </c>
    </row>
    <row r="30" spans="1:21" x14ac:dyDescent="0.25">
      <c r="A30" s="18">
        <v>138035040</v>
      </c>
      <c r="B30" s="18">
        <v>10</v>
      </c>
      <c r="C30" s="18" t="s">
        <v>84</v>
      </c>
      <c r="D30" s="18">
        <v>137405866</v>
      </c>
      <c r="E30" s="7" t="s">
        <v>90</v>
      </c>
      <c r="F30" s="7" t="s">
        <v>91</v>
      </c>
      <c r="G30" s="7" t="s">
        <v>92</v>
      </c>
      <c r="H30" s="18" t="s">
        <v>93</v>
      </c>
      <c r="I30" s="7" t="s">
        <v>114</v>
      </c>
      <c r="J30" s="18">
        <v>2.5</v>
      </c>
      <c r="K30" s="18" t="s">
        <v>42</v>
      </c>
      <c r="L30" s="18" t="s">
        <v>43</v>
      </c>
      <c r="N30" s="18">
        <v>25</v>
      </c>
      <c r="O30" s="18">
        <v>2.5</v>
      </c>
      <c r="P30" s="18">
        <v>1</v>
      </c>
      <c r="Q30" s="18">
        <v>1</v>
      </c>
      <c r="R30" s="18">
        <v>125138784</v>
      </c>
      <c r="S30" s="18">
        <v>2098</v>
      </c>
      <c r="U30">
        <f>MATCH(D30,Отчет!$D:$D,0)</f>
        <v>23</v>
      </c>
    </row>
    <row r="31" spans="1:21" x14ac:dyDescent="0.25">
      <c r="A31" s="18">
        <v>138035083</v>
      </c>
      <c r="B31" s="18">
        <v>7</v>
      </c>
      <c r="D31" s="18">
        <v>137405879</v>
      </c>
      <c r="E31" s="7" t="s">
        <v>122</v>
      </c>
      <c r="F31" s="7" t="s">
        <v>123</v>
      </c>
      <c r="G31" s="7" t="s">
        <v>124</v>
      </c>
      <c r="H31" s="18" t="s">
        <v>125</v>
      </c>
      <c r="I31" s="7" t="s">
        <v>114</v>
      </c>
      <c r="J31" s="18">
        <v>2.5</v>
      </c>
      <c r="K31" s="18" t="s">
        <v>42</v>
      </c>
      <c r="L31" s="18" t="s">
        <v>43</v>
      </c>
      <c r="N31" s="18">
        <v>17.5</v>
      </c>
      <c r="O31" s="18">
        <v>2.5</v>
      </c>
      <c r="P31" s="18">
        <v>1</v>
      </c>
      <c r="Q31" s="18">
        <v>1</v>
      </c>
      <c r="R31" s="18">
        <v>125138784</v>
      </c>
      <c r="S31" s="18">
        <v>2098</v>
      </c>
      <c r="U31">
        <f>MATCH(D31,Отчет!$D:$D,0)</f>
        <v>38</v>
      </c>
    </row>
    <row r="32" spans="1:21" x14ac:dyDescent="0.25">
      <c r="A32" s="18">
        <v>138036384</v>
      </c>
      <c r="B32" s="18">
        <v>9</v>
      </c>
      <c r="C32" s="18" t="s">
        <v>84</v>
      </c>
      <c r="D32" s="18">
        <v>137405957</v>
      </c>
      <c r="E32" s="7" t="s">
        <v>126</v>
      </c>
      <c r="F32" s="7" t="s">
        <v>127</v>
      </c>
      <c r="G32" s="7" t="s">
        <v>128</v>
      </c>
      <c r="H32" s="18" t="s">
        <v>129</v>
      </c>
      <c r="I32" s="7" t="s">
        <v>114</v>
      </c>
      <c r="J32" s="18">
        <v>2.5</v>
      </c>
      <c r="K32" s="18" t="s">
        <v>42</v>
      </c>
      <c r="L32" s="18" t="s">
        <v>43</v>
      </c>
      <c r="N32" s="18">
        <v>22.5</v>
      </c>
      <c r="O32" s="18">
        <v>2.5</v>
      </c>
      <c r="P32" s="18">
        <v>1</v>
      </c>
      <c r="Q32" s="18">
        <v>1</v>
      </c>
      <c r="R32" s="18">
        <v>125138784</v>
      </c>
      <c r="S32" s="18">
        <v>2098</v>
      </c>
      <c r="U32">
        <f>MATCH(D32,Отчет!$D:$D,0)</f>
        <v>20</v>
      </c>
    </row>
    <row r="33" spans="1:21" x14ac:dyDescent="0.25">
      <c r="A33" s="18">
        <v>138035766</v>
      </c>
      <c r="B33" s="18">
        <v>10</v>
      </c>
      <c r="C33" s="18" t="s">
        <v>84</v>
      </c>
      <c r="D33" s="18">
        <v>137405727</v>
      </c>
      <c r="E33" s="7" t="s">
        <v>85</v>
      </c>
      <c r="F33" s="7" t="s">
        <v>86</v>
      </c>
      <c r="G33" s="7" t="s">
        <v>87</v>
      </c>
      <c r="H33" s="18" t="s">
        <v>88</v>
      </c>
      <c r="I33" s="7" t="s">
        <v>114</v>
      </c>
      <c r="J33" s="18">
        <v>2.5</v>
      </c>
      <c r="K33" s="18" t="s">
        <v>42</v>
      </c>
      <c r="L33" s="18" t="s">
        <v>43</v>
      </c>
      <c r="N33" s="18">
        <v>25</v>
      </c>
      <c r="O33" s="18">
        <v>2.5</v>
      </c>
      <c r="P33" s="18">
        <v>1</v>
      </c>
      <c r="Q33" s="18">
        <v>1</v>
      </c>
      <c r="R33" s="18">
        <v>125138784</v>
      </c>
      <c r="S33" s="18">
        <v>2098</v>
      </c>
      <c r="U33">
        <f>MATCH(D33,Отчет!$D:$D,0)</f>
        <v>21</v>
      </c>
    </row>
    <row r="34" spans="1:21" x14ac:dyDescent="0.25">
      <c r="A34" s="18">
        <v>138035798</v>
      </c>
      <c r="B34" s="18">
        <v>10</v>
      </c>
      <c r="C34" s="18" t="s">
        <v>84</v>
      </c>
      <c r="D34" s="18">
        <v>137405905</v>
      </c>
      <c r="E34" s="7" t="s">
        <v>94</v>
      </c>
      <c r="F34" s="7" t="s">
        <v>95</v>
      </c>
      <c r="G34" s="7" t="s">
        <v>96</v>
      </c>
      <c r="H34" s="18" t="s">
        <v>97</v>
      </c>
      <c r="I34" s="7" t="s">
        <v>114</v>
      </c>
      <c r="J34" s="18">
        <v>2.5</v>
      </c>
      <c r="K34" s="18" t="s">
        <v>42</v>
      </c>
      <c r="L34" s="18" t="s">
        <v>43</v>
      </c>
      <c r="N34" s="18">
        <v>25</v>
      </c>
      <c r="O34" s="18">
        <v>2.5</v>
      </c>
      <c r="P34" s="18">
        <v>1</v>
      </c>
      <c r="Q34" s="18">
        <v>1</v>
      </c>
      <c r="R34" s="18">
        <v>125138784</v>
      </c>
      <c r="S34" s="18">
        <v>2098</v>
      </c>
      <c r="U34">
        <f>MATCH(D34,Отчет!$D:$D,0)</f>
        <v>14</v>
      </c>
    </row>
    <row r="35" spans="1:21" x14ac:dyDescent="0.25">
      <c r="A35" s="18">
        <v>138035863</v>
      </c>
      <c r="B35" s="18">
        <v>9</v>
      </c>
      <c r="C35" s="18" t="s">
        <v>84</v>
      </c>
      <c r="D35" s="18">
        <v>137405753</v>
      </c>
      <c r="E35" s="7" t="s">
        <v>130</v>
      </c>
      <c r="F35" s="7" t="s">
        <v>131</v>
      </c>
      <c r="G35" s="7" t="s">
        <v>132</v>
      </c>
      <c r="H35" s="18" t="s">
        <v>133</v>
      </c>
      <c r="I35" s="7" t="s">
        <v>114</v>
      </c>
      <c r="J35" s="18">
        <v>2.5</v>
      </c>
      <c r="K35" s="18" t="s">
        <v>42</v>
      </c>
      <c r="L35" s="18" t="s">
        <v>43</v>
      </c>
      <c r="N35" s="18">
        <v>22.5</v>
      </c>
      <c r="O35" s="18">
        <v>2.5</v>
      </c>
      <c r="P35" s="18">
        <v>1</v>
      </c>
      <c r="Q35" s="18">
        <v>1</v>
      </c>
      <c r="R35" s="18">
        <v>125138784</v>
      </c>
      <c r="S35" s="18">
        <v>2098</v>
      </c>
      <c r="U35">
        <f>MATCH(D35,Отчет!$D:$D,0)</f>
        <v>31</v>
      </c>
    </row>
    <row r="36" spans="1:21" x14ac:dyDescent="0.25">
      <c r="A36" s="18">
        <v>146362758</v>
      </c>
      <c r="B36" s="18">
        <v>9</v>
      </c>
      <c r="C36" s="18" t="s">
        <v>84</v>
      </c>
      <c r="D36" s="18">
        <v>137405957</v>
      </c>
      <c r="E36" s="7" t="s">
        <v>126</v>
      </c>
      <c r="F36" s="7" t="s">
        <v>127</v>
      </c>
      <c r="G36" s="7" t="s">
        <v>128</v>
      </c>
      <c r="H36" s="18" t="s">
        <v>129</v>
      </c>
      <c r="I36" s="7" t="s">
        <v>134</v>
      </c>
      <c r="J36" s="18">
        <v>2.5</v>
      </c>
      <c r="K36" s="18" t="s">
        <v>42</v>
      </c>
      <c r="L36" s="18" t="s">
        <v>43</v>
      </c>
      <c r="N36" s="18">
        <v>22.5</v>
      </c>
      <c r="O36" s="18">
        <v>2.5</v>
      </c>
      <c r="P36" s="18">
        <v>1</v>
      </c>
      <c r="Q36" s="18">
        <v>1</v>
      </c>
      <c r="R36" s="18">
        <v>125138784</v>
      </c>
      <c r="S36" s="18">
        <v>2098</v>
      </c>
      <c r="U36">
        <f>MATCH(D36,Отчет!$D:$D,0)</f>
        <v>20</v>
      </c>
    </row>
    <row r="37" spans="1:21" x14ac:dyDescent="0.25">
      <c r="A37" s="18">
        <v>146361795</v>
      </c>
      <c r="B37" s="18">
        <v>5</v>
      </c>
      <c r="C37" s="18" t="s">
        <v>84</v>
      </c>
      <c r="D37" s="18">
        <v>137405918</v>
      </c>
      <c r="E37" s="7" t="s">
        <v>118</v>
      </c>
      <c r="F37" s="7" t="s">
        <v>119</v>
      </c>
      <c r="G37" s="7" t="s">
        <v>120</v>
      </c>
      <c r="H37" s="18" t="s">
        <v>121</v>
      </c>
      <c r="I37" s="7" t="s">
        <v>134</v>
      </c>
      <c r="J37" s="18">
        <v>2.5</v>
      </c>
      <c r="K37" s="18" t="s">
        <v>42</v>
      </c>
      <c r="L37" s="18" t="s">
        <v>43</v>
      </c>
      <c r="N37" s="18">
        <v>12.5</v>
      </c>
      <c r="O37" s="18">
        <v>2.5</v>
      </c>
      <c r="P37" s="18">
        <v>1</v>
      </c>
      <c r="Q37" s="18">
        <v>1</v>
      </c>
      <c r="R37" s="18">
        <v>125138784</v>
      </c>
      <c r="S37" s="18">
        <v>2098</v>
      </c>
      <c r="U37">
        <f>MATCH(D37,Отчет!$D:$D,0)</f>
        <v>39</v>
      </c>
    </row>
    <row r="38" spans="1:21" x14ac:dyDescent="0.25">
      <c r="A38" s="18">
        <v>146360375</v>
      </c>
      <c r="B38" s="18">
        <v>8</v>
      </c>
      <c r="C38" s="18" t="s">
        <v>84</v>
      </c>
      <c r="D38" s="18">
        <v>137419477</v>
      </c>
      <c r="E38" s="7" t="s">
        <v>110</v>
      </c>
      <c r="F38" s="7" t="s">
        <v>111</v>
      </c>
      <c r="G38" s="7" t="s">
        <v>112</v>
      </c>
      <c r="H38" s="18" t="s">
        <v>113</v>
      </c>
      <c r="I38" s="7" t="s">
        <v>134</v>
      </c>
      <c r="J38" s="18">
        <v>2.5</v>
      </c>
      <c r="K38" s="18" t="s">
        <v>42</v>
      </c>
      <c r="L38" s="18" t="s">
        <v>43</v>
      </c>
      <c r="N38" s="18">
        <v>20</v>
      </c>
      <c r="O38" s="18">
        <v>2.5</v>
      </c>
      <c r="P38" s="18">
        <v>1</v>
      </c>
      <c r="Q38" s="18">
        <v>0</v>
      </c>
      <c r="R38" s="18">
        <v>125138784</v>
      </c>
      <c r="S38" s="18">
        <v>2098</v>
      </c>
      <c r="U38">
        <f>MATCH(D38,Отчет!$D:$D,0)</f>
        <v>32</v>
      </c>
    </row>
    <row r="39" spans="1:21" x14ac:dyDescent="0.25">
      <c r="A39" s="18">
        <v>201546297</v>
      </c>
      <c r="B39" s="18">
        <v>10</v>
      </c>
      <c r="C39" s="18" t="s">
        <v>36</v>
      </c>
      <c r="D39" s="18">
        <v>193445282</v>
      </c>
      <c r="E39" s="7" t="s">
        <v>49</v>
      </c>
      <c r="F39" s="7" t="s">
        <v>50</v>
      </c>
      <c r="G39" s="7" t="s">
        <v>51</v>
      </c>
      <c r="H39" s="18" t="s">
        <v>52</v>
      </c>
      <c r="I39" s="7" t="s">
        <v>135</v>
      </c>
      <c r="J39" s="18">
        <v>1.25</v>
      </c>
      <c r="K39" s="18" t="s">
        <v>42</v>
      </c>
      <c r="L39" s="18" t="s">
        <v>43</v>
      </c>
      <c r="N39" s="18">
        <v>12.5</v>
      </c>
      <c r="O39" s="18">
        <v>1.25</v>
      </c>
      <c r="P39" s="18">
        <v>1</v>
      </c>
      <c r="Q39" s="18">
        <v>1</v>
      </c>
      <c r="R39" s="18">
        <v>144986509</v>
      </c>
      <c r="S39" s="18">
        <v>2098</v>
      </c>
      <c r="U39">
        <f>MATCH(D39,Отчет!$D:$D,0)</f>
        <v>28</v>
      </c>
    </row>
    <row r="40" spans="1:21" x14ac:dyDescent="0.25">
      <c r="A40" s="18">
        <v>146060982</v>
      </c>
      <c r="B40" s="18">
        <v>10</v>
      </c>
      <c r="C40" s="18" t="s">
        <v>36</v>
      </c>
      <c r="D40" s="18">
        <v>137401617</v>
      </c>
      <c r="E40" s="7" t="s">
        <v>82</v>
      </c>
      <c r="F40" s="7" t="s">
        <v>58</v>
      </c>
      <c r="G40" s="7" t="s">
        <v>46</v>
      </c>
      <c r="H40" s="18" t="s">
        <v>83</v>
      </c>
      <c r="I40" s="7" t="s">
        <v>135</v>
      </c>
      <c r="J40" s="18">
        <v>1.25</v>
      </c>
      <c r="K40" s="18" t="s">
        <v>42</v>
      </c>
      <c r="L40" s="18" t="s">
        <v>43</v>
      </c>
      <c r="N40" s="18">
        <v>12.5</v>
      </c>
      <c r="O40" s="18">
        <v>1.25</v>
      </c>
      <c r="P40" s="18">
        <v>1</v>
      </c>
      <c r="Q40" s="18">
        <v>1</v>
      </c>
      <c r="R40" s="18">
        <v>144986509</v>
      </c>
      <c r="S40" s="18">
        <v>2098</v>
      </c>
      <c r="U40">
        <f>MATCH(D40,Отчет!$D:$D,0)</f>
        <v>42</v>
      </c>
    </row>
    <row r="41" spans="1:21" x14ac:dyDescent="0.25">
      <c r="A41" s="18">
        <v>146061907</v>
      </c>
      <c r="B41" s="18">
        <v>9</v>
      </c>
      <c r="C41" s="18" t="s">
        <v>36</v>
      </c>
      <c r="D41" s="18">
        <v>137399287</v>
      </c>
      <c r="E41" s="7" t="s">
        <v>136</v>
      </c>
      <c r="F41" s="7" t="s">
        <v>131</v>
      </c>
      <c r="G41" s="7" t="s">
        <v>132</v>
      </c>
      <c r="H41" s="18" t="s">
        <v>137</v>
      </c>
      <c r="I41" s="7" t="s">
        <v>135</v>
      </c>
      <c r="J41" s="18">
        <v>1.25</v>
      </c>
      <c r="K41" s="18" t="s">
        <v>42</v>
      </c>
      <c r="L41" s="18" t="s">
        <v>43</v>
      </c>
      <c r="N41" s="18">
        <v>11.25</v>
      </c>
      <c r="O41" s="18">
        <v>1.25</v>
      </c>
      <c r="P41" s="18">
        <v>1</v>
      </c>
      <c r="Q41" s="18">
        <v>1</v>
      </c>
      <c r="R41" s="18">
        <v>144986509</v>
      </c>
      <c r="S41" s="18">
        <v>2098</v>
      </c>
      <c r="U41">
        <f>MATCH(D41,Отчет!$D:$D,0)</f>
        <v>27</v>
      </c>
    </row>
    <row r="42" spans="1:21" x14ac:dyDescent="0.25">
      <c r="A42" s="18">
        <v>146061750</v>
      </c>
      <c r="B42" s="18">
        <v>9</v>
      </c>
      <c r="C42" s="18" t="s">
        <v>36</v>
      </c>
      <c r="D42" s="18">
        <v>137399274</v>
      </c>
      <c r="E42" s="7" t="s">
        <v>138</v>
      </c>
      <c r="F42" s="7" t="s">
        <v>86</v>
      </c>
      <c r="G42" s="7" t="s">
        <v>139</v>
      </c>
      <c r="H42" s="18" t="s">
        <v>140</v>
      </c>
      <c r="I42" s="7" t="s">
        <v>135</v>
      </c>
      <c r="J42" s="18">
        <v>1.25</v>
      </c>
      <c r="K42" s="18" t="s">
        <v>42</v>
      </c>
      <c r="L42" s="18" t="s">
        <v>43</v>
      </c>
      <c r="N42" s="18">
        <v>11.25</v>
      </c>
      <c r="O42" s="18">
        <v>1.25</v>
      </c>
      <c r="P42" s="18">
        <v>1</v>
      </c>
      <c r="Q42" s="18">
        <v>1</v>
      </c>
      <c r="R42" s="18">
        <v>144986509</v>
      </c>
      <c r="S42" s="18">
        <v>2098</v>
      </c>
      <c r="U42">
        <f>MATCH(D42,Отчет!$D:$D,0)</f>
        <v>12</v>
      </c>
    </row>
    <row r="43" spans="1:21" x14ac:dyDescent="0.25">
      <c r="A43" s="18">
        <v>146061535</v>
      </c>
      <c r="B43" s="18">
        <v>10</v>
      </c>
      <c r="C43" s="18" t="s">
        <v>36</v>
      </c>
      <c r="D43" s="18">
        <v>137401669</v>
      </c>
      <c r="E43" s="7" t="s">
        <v>44</v>
      </c>
      <c r="F43" s="7" t="s">
        <v>45</v>
      </c>
      <c r="G43" s="7" t="s">
        <v>46</v>
      </c>
      <c r="H43" s="18" t="s">
        <v>47</v>
      </c>
      <c r="I43" s="7" t="s">
        <v>135</v>
      </c>
      <c r="J43" s="18">
        <v>1.25</v>
      </c>
      <c r="K43" s="18" t="s">
        <v>42</v>
      </c>
      <c r="L43" s="18" t="s">
        <v>43</v>
      </c>
      <c r="N43" s="18">
        <v>12.5</v>
      </c>
      <c r="O43" s="18">
        <v>1.25</v>
      </c>
      <c r="P43" s="18">
        <v>1</v>
      </c>
      <c r="Q43" s="18">
        <v>1</v>
      </c>
      <c r="R43" s="18">
        <v>144986509</v>
      </c>
      <c r="S43" s="18">
        <v>2098</v>
      </c>
      <c r="U43">
        <f>MATCH(D43,Отчет!$D:$D,0)</f>
        <v>22</v>
      </c>
    </row>
    <row r="44" spans="1:21" x14ac:dyDescent="0.25">
      <c r="A44" s="18">
        <v>146061449</v>
      </c>
      <c r="B44" s="18">
        <v>9</v>
      </c>
      <c r="C44" s="18" t="s">
        <v>36</v>
      </c>
      <c r="D44" s="18">
        <v>137401656</v>
      </c>
      <c r="E44" s="7" t="s">
        <v>74</v>
      </c>
      <c r="F44" s="7" t="s">
        <v>75</v>
      </c>
      <c r="G44" s="7" t="s">
        <v>76</v>
      </c>
      <c r="H44" s="18" t="s">
        <v>77</v>
      </c>
      <c r="I44" s="7" t="s">
        <v>135</v>
      </c>
      <c r="J44" s="18">
        <v>1.25</v>
      </c>
      <c r="K44" s="18" t="s">
        <v>42</v>
      </c>
      <c r="L44" s="18" t="s">
        <v>43</v>
      </c>
      <c r="N44" s="18">
        <v>11.25</v>
      </c>
      <c r="O44" s="18">
        <v>1.25</v>
      </c>
      <c r="P44" s="18">
        <v>1</v>
      </c>
      <c r="Q44" s="18">
        <v>1</v>
      </c>
      <c r="R44" s="18">
        <v>144986509</v>
      </c>
      <c r="S44" s="18">
        <v>2098</v>
      </c>
      <c r="U44">
        <f>MATCH(D44,Отчет!$D:$D,0)</f>
        <v>33</v>
      </c>
    </row>
    <row r="45" spans="1:21" x14ac:dyDescent="0.25">
      <c r="A45" s="18">
        <v>146061260</v>
      </c>
      <c r="B45" s="18">
        <v>9</v>
      </c>
      <c r="C45" s="18" t="s">
        <v>36</v>
      </c>
      <c r="D45" s="18">
        <v>137399261</v>
      </c>
      <c r="E45" s="7" t="s">
        <v>66</v>
      </c>
      <c r="F45" s="7" t="s">
        <v>67</v>
      </c>
      <c r="G45" s="7" t="s">
        <v>46</v>
      </c>
      <c r="H45" s="18" t="s">
        <v>68</v>
      </c>
      <c r="I45" s="7" t="s">
        <v>135</v>
      </c>
      <c r="J45" s="18">
        <v>1.25</v>
      </c>
      <c r="K45" s="18" t="s">
        <v>42</v>
      </c>
      <c r="L45" s="18" t="s">
        <v>43</v>
      </c>
      <c r="N45" s="18">
        <v>11.25</v>
      </c>
      <c r="O45" s="18">
        <v>1.25</v>
      </c>
      <c r="P45" s="18">
        <v>1</v>
      </c>
      <c r="Q45" s="18">
        <v>1</v>
      </c>
      <c r="R45" s="18">
        <v>144986509</v>
      </c>
      <c r="S45" s="18">
        <v>2098</v>
      </c>
      <c r="U45">
        <f>MATCH(D45,Отчет!$D:$D,0)</f>
        <v>30</v>
      </c>
    </row>
    <row r="46" spans="1:21" x14ac:dyDescent="0.25">
      <c r="A46" s="18">
        <v>146061214</v>
      </c>
      <c r="B46" s="18">
        <v>10</v>
      </c>
      <c r="C46" s="18" t="s">
        <v>36</v>
      </c>
      <c r="D46" s="18">
        <v>137401643</v>
      </c>
      <c r="E46" s="7" t="s">
        <v>78</v>
      </c>
      <c r="F46" s="7" t="s">
        <v>79</v>
      </c>
      <c r="G46" s="7" t="s">
        <v>80</v>
      </c>
      <c r="H46" s="18" t="s">
        <v>81</v>
      </c>
      <c r="I46" s="7" t="s">
        <v>135</v>
      </c>
      <c r="J46" s="18">
        <v>1.25</v>
      </c>
      <c r="K46" s="18" t="s">
        <v>42</v>
      </c>
      <c r="L46" s="18" t="s">
        <v>43</v>
      </c>
      <c r="N46" s="18">
        <v>12.5</v>
      </c>
      <c r="O46" s="18">
        <v>1.25</v>
      </c>
      <c r="P46" s="18">
        <v>1</v>
      </c>
      <c r="Q46" s="18">
        <v>1</v>
      </c>
      <c r="R46" s="18">
        <v>144986509</v>
      </c>
      <c r="S46" s="18">
        <v>2098</v>
      </c>
      <c r="U46">
        <f>MATCH(D46,Отчет!$D:$D,0)</f>
        <v>36</v>
      </c>
    </row>
    <row r="47" spans="1:21" x14ac:dyDescent="0.25">
      <c r="A47" s="18">
        <v>146061165</v>
      </c>
      <c r="B47" s="18">
        <v>9</v>
      </c>
      <c r="C47" s="18" t="s">
        <v>36</v>
      </c>
      <c r="D47" s="18">
        <v>137401630</v>
      </c>
      <c r="E47" s="7" t="s">
        <v>141</v>
      </c>
      <c r="F47" s="7" t="s">
        <v>142</v>
      </c>
      <c r="G47" s="7" t="s">
        <v>143</v>
      </c>
      <c r="H47" s="18" t="s">
        <v>144</v>
      </c>
      <c r="I47" s="7" t="s">
        <v>135</v>
      </c>
      <c r="J47" s="18">
        <v>1.25</v>
      </c>
      <c r="K47" s="18" t="s">
        <v>42</v>
      </c>
      <c r="L47" s="18" t="s">
        <v>43</v>
      </c>
      <c r="N47" s="18">
        <v>11.25</v>
      </c>
      <c r="O47" s="18">
        <v>1.25</v>
      </c>
      <c r="P47" s="18">
        <v>1</v>
      </c>
      <c r="Q47" s="18">
        <v>1</v>
      </c>
      <c r="R47" s="18">
        <v>144986509</v>
      </c>
      <c r="S47" s="18">
        <v>2098</v>
      </c>
      <c r="U47">
        <f>MATCH(D47,Отчет!$D:$D,0)</f>
        <v>34</v>
      </c>
    </row>
    <row r="48" spans="1:21" x14ac:dyDescent="0.25">
      <c r="A48" s="18">
        <v>146211799</v>
      </c>
      <c r="B48" s="18">
        <v>10</v>
      </c>
      <c r="C48" s="18" t="s">
        <v>36</v>
      </c>
      <c r="D48" s="18">
        <v>144995108</v>
      </c>
      <c r="E48" s="7" t="s">
        <v>61</v>
      </c>
      <c r="F48" s="7" t="s">
        <v>62</v>
      </c>
      <c r="G48" s="7" t="s">
        <v>63</v>
      </c>
      <c r="H48" s="18" t="s">
        <v>64</v>
      </c>
      <c r="I48" s="7" t="s">
        <v>135</v>
      </c>
      <c r="J48" s="18">
        <v>1.25</v>
      </c>
      <c r="K48" s="18" t="s">
        <v>42</v>
      </c>
      <c r="L48" s="18" t="s">
        <v>43</v>
      </c>
      <c r="N48" s="18">
        <v>12.5</v>
      </c>
      <c r="O48" s="18">
        <v>1.25</v>
      </c>
      <c r="P48" s="18">
        <v>1</v>
      </c>
      <c r="Q48" s="18">
        <v>1</v>
      </c>
      <c r="R48" s="18">
        <v>144986509</v>
      </c>
      <c r="S48" s="18">
        <v>2098</v>
      </c>
      <c r="U48">
        <f>MATCH(D48,Отчет!$D:$D,0)</f>
        <v>35</v>
      </c>
    </row>
    <row r="49" spans="1:21" x14ac:dyDescent="0.25">
      <c r="A49" s="18">
        <v>146062069</v>
      </c>
      <c r="B49" s="18">
        <v>10</v>
      </c>
      <c r="C49" s="18" t="s">
        <v>36</v>
      </c>
      <c r="D49" s="18">
        <v>139553632</v>
      </c>
      <c r="E49" s="7" t="s">
        <v>145</v>
      </c>
      <c r="F49" s="7" t="s">
        <v>146</v>
      </c>
      <c r="G49" s="7" t="s">
        <v>63</v>
      </c>
      <c r="H49" s="18" t="s">
        <v>147</v>
      </c>
      <c r="I49" s="7" t="s">
        <v>135</v>
      </c>
      <c r="J49" s="18">
        <v>1.25</v>
      </c>
      <c r="K49" s="18" t="s">
        <v>42</v>
      </c>
      <c r="L49" s="18" t="s">
        <v>43</v>
      </c>
      <c r="N49" s="18">
        <v>12.5</v>
      </c>
      <c r="O49" s="18">
        <v>1.25</v>
      </c>
      <c r="P49" s="18">
        <v>1</v>
      </c>
      <c r="Q49" s="18">
        <v>1</v>
      </c>
      <c r="R49" s="18">
        <v>144986509</v>
      </c>
      <c r="S49" s="18">
        <v>2098</v>
      </c>
      <c r="U49">
        <f>MATCH(D49,Отчет!$D:$D,0)</f>
        <v>44</v>
      </c>
    </row>
    <row r="50" spans="1:21" x14ac:dyDescent="0.25">
      <c r="A50" s="18">
        <v>146062121</v>
      </c>
      <c r="B50" s="18">
        <v>9</v>
      </c>
      <c r="C50" s="18" t="s">
        <v>36</v>
      </c>
      <c r="D50" s="18">
        <v>137399300</v>
      </c>
      <c r="E50" s="7" t="s">
        <v>148</v>
      </c>
      <c r="F50" s="7" t="s">
        <v>149</v>
      </c>
      <c r="G50" s="7" t="s">
        <v>132</v>
      </c>
      <c r="H50" s="18" t="s">
        <v>150</v>
      </c>
      <c r="I50" s="7" t="s">
        <v>135</v>
      </c>
      <c r="J50" s="18">
        <v>1.25</v>
      </c>
      <c r="K50" s="18" t="s">
        <v>42</v>
      </c>
      <c r="L50" s="18" t="s">
        <v>43</v>
      </c>
      <c r="N50" s="18">
        <v>11.25</v>
      </c>
      <c r="O50" s="18">
        <v>1.25</v>
      </c>
      <c r="P50" s="18">
        <v>1</v>
      </c>
      <c r="Q50" s="18">
        <v>1</v>
      </c>
      <c r="R50" s="18">
        <v>144986509</v>
      </c>
      <c r="S50" s="18">
        <v>2098</v>
      </c>
      <c r="U50">
        <f>MATCH(D50,Отчет!$D:$D,0)</f>
        <v>13</v>
      </c>
    </row>
    <row r="51" spans="1:21" x14ac:dyDescent="0.25">
      <c r="A51" s="18">
        <v>146062166</v>
      </c>
      <c r="B51" s="18">
        <v>10</v>
      </c>
      <c r="C51" s="18" t="s">
        <v>36</v>
      </c>
      <c r="D51" s="18">
        <v>137399313</v>
      </c>
      <c r="E51" s="7" t="s">
        <v>70</v>
      </c>
      <c r="F51" s="7" t="s">
        <v>71</v>
      </c>
      <c r="G51" s="7" t="s">
        <v>72</v>
      </c>
      <c r="H51" s="18" t="s">
        <v>73</v>
      </c>
      <c r="I51" s="7" t="s">
        <v>135</v>
      </c>
      <c r="J51" s="18">
        <v>1.25</v>
      </c>
      <c r="K51" s="18" t="s">
        <v>42</v>
      </c>
      <c r="L51" s="18" t="s">
        <v>43</v>
      </c>
      <c r="N51" s="18">
        <v>12.5</v>
      </c>
      <c r="O51" s="18">
        <v>1.25</v>
      </c>
      <c r="P51" s="18">
        <v>1</v>
      </c>
      <c r="Q51" s="18">
        <v>1</v>
      </c>
      <c r="R51" s="18">
        <v>144986509</v>
      </c>
      <c r="S51" s="18">
        <v>2098</v>
      </c>
      <c r="U51">
        <f>MATCH(D51,Отчет!$D:$D,0)</f>
        <v>40</v>
      </c>
    </row>
    <row r="52" spans="1:21" x14ac:dyDescent="0.25">
      <c r="A52" s="18">
        <v>146062184</v>
      </c>
      <c r="B52" s="18">
        <v>9</v>
      </c>
      <c r="C52" s="18" t="s">
        <v>36</v>
      </c>
      <c r="D52" s="18">
        <v>137399326</v>
      </c>
      <c r="E52" s="7" t="s">
        <v>151</v>
      </c>
      <c r="F52" s="7" t="s">
        <v>152</v>
      </c>
      <c r="G52" s="7" t="s">
        <v>153</v>
      </c>
      <c r="H52" s="18" t="s">
        <v>154</v>
      </c>
      <c r="I52" s="7" t="s">
        <v>135</v>
      </c>
      <c r="J52" s="18">
        <v>1.25</v>
      </c>
      <c r="K52" s="18" t="s">
        <v>42</v>
      </c>
      <c r="L52" s="18" t="s">
        <v>43</v>
      </c>
      <c r="N52" s="18">
        <v>11.25</v>
      </c>
      <c r="O52" s="18">
        <v>1.25</v>
      </c>
      <c r="P52" s="18">
        <v>1</v>
      </c>
      <c r="Q52" s="18">
        <v>1</v>
      </c>
      <c r="R52" s="18">
        <v>144986509</v>
      </c>
      <c r="S52" s="18">
        <v>2098</v>
      </c>
      <c r="U52">
        <f>MATCH(D52,Отчет!$D:$D,0)</f>
        <v>26</v>
      </c>
    </row>
    <row r="53" spans="1:21" x14ac:dyDescent="0.25">
      <c r="A53" s="18">
        <v>146062216</v>
      </c>
      <c r="B53" s="18">
        <v>10</v>
      </c>
      <c r="C53" s="18" t="s">
        <v>36</v>
      </c>
      <c r="D53" s="18">
        <v>137399339</v>
      </c>
      <c r="E53" s="7" t="s">
        <v>155</v>
      </c>
      <c r="F53" s="7" t="s">
        <v>119</v>
      </c>
      <c r="G53" s="7" t="s">
        <v>156</v>
      </c>
      <c r="H53" s="18" t="s">
        <v>157</v>
      </c>
      <c r="I53" s="7" t="s">
        <v>135</v>
      </c>
      <c r="J53" s="18">
        <v>1.25</v>
      </c>
      <c r="K53" s="18" t="s">
        <v>42</v>
      </c>
      <c r="L53" s="18" t="s">
        <v>43</v>
      </c>
      <c r="N53" s="18">
        <v>12.5</v>
      </c>
      <c r="O53" s="18">
        <v>1.25</v>
      </c>
      <c r="P53" s="18">
        <v>1</v>
      </c>
      <c r="Q53" s="18">
        <v>1</v>
      </c>
      <c r="R53" s="18">
        <v>144986509</v>
      </c>
      <c r="S53" s="18">
        <v>2098</v>
      </c>
      <c r="U53">
        <f>MATCH(D53,Отчет!$D:$D,0)</f>
        <v>18</v>
      </c>
    </row>
    <row r="54" spans="1:21" x14ac:dyDescent="0.25">
      <c r="A54" s="18">
        <v>146063765</v>
      </c>
      <c r="B54" s="18">
        <v>9</v>
      </c>
      <c r="C54" s="18" t="s">
        <v>84</v>
      </c>
      <c r="D54" s="18">
        <v>137405740</v>
      </c>
      <c r="E54" s="7" t="s">
        <v>158</v>
      </c>
      <c r="F54" s="7" t="s">
        <v>159</v>
      </c>
      <c r="G54" s="7" t="s">
        <v>160</v>
      </c>
      <c r="H54" s="18" t="s">
        <v>161</v>
      </c>
      <c r="I54" s="7" t="s">
        <v>135</v>
      </c>
      <c r="J54" s="18">
        <v>1.25</v>
      </c>
      <c r="K54" s="18" t="s">
        <v>42</v>
      </c>
      <c r="L54" s="18" t="s">
        <v>43</v>
      </c>
      <c r="N54" s="18">
        <v>11.25</v>
      </c>
      <c r="O54" s="18">
        <v>1.25</v>
      </c>
      <c r="P54" s="18">
        <v>1</v>
      </c>
      <c r="Q54" s="18">
        <v>1</v>
      </c>
      <c r="R54" s="18">
        <v>144986509</v>
      </c>
      <c r="S54" s="18">
        <v>2098</v>
      </c>
      <c r="U54">
        <f>MATCH(D54,Отчет!$D:$D,0)</f>
        <v>15</v>
      </c>
    </row>
    <row r="55" spans="1:21" x14ac:dyDescent="0.25">
      <c r="A55" s="18">
        <v>149225971</v>
      </c>
      <c r="B55" s="18">
        <v>9</v>
      </c>
      <c r="C55" s="18" t="s">
        <v>84</v>
      </c>
      <c r="D55" s="18">
        <v>137405892</v>
      </c>
      <c r="E55" s="7" t="s">
        <v>162</v>
      </c>
      <c r="F55" s="7" t="s">
        <v>163</v>
      </c>
      <c r="G55" s="7" t="s">
        <v>55</v>
      </c>
      <c r="H55" s="18" t="s">
        <v>164</v>
      </c>
      <c r="I55" s="7" t="s">
        <v>135</v>
      </c>
      <c r="J55" s="18">
        <v>1.25</v>
      </c>
      <c r="K55" s="18" t="s">
        <v>42</v>
      </c>
      <c r="L55" s="18" t="s">
        <v>43</v>
      </c>
      <c r="N55" s="18">
        <v>11.25</v>
      </c>
      <c r="O55" s="18">
        <v>1.25</v>
      </c>
      <c r="P55" s="18">
        <v>1</v>
      </c>
      <c r="Q55" s="18">
        <v>1</v>
      </c>
      <c r="R55" s="18">
        <v>144986509</v>
      </c>
      <c r="S55" s="18">
        <v>2098</v>
      </c>
      <c r="U55">
        <f>MATCH(D55,Отчет!$D:$D,0)</f>
        <v>43</v>
      </c>
    </row>
    <row r="56" spans="1:21" x14ac:dyDescent="0.25">
      <c r="A56" s="18">
        <v>146059926</v>
      </c>
      <c r="B56" s="18">
        <v>10</v>
      </c>
      <c r="C56" s="18" t="s">
        <v>36</v>
      </c>
      <c r="D56" s="18">
        <v>137401591</v>
      </c>
      <c r="E56" s="7" t="s">
        <v>165</v>
      </c>
      <c r="F56" s="7" t="s">
        <v>166</v>
      </c>
      <c r="G56" s="7" t="s">
        <v>120</v>
      </c>
      <c r="H56" s="18" t="s">
        <v>167</v>
      </c>
      <c r="I56" s="7" t="s">
        <v>135</v>
      </c>
      <c r="J56" s="18">
        <v>1.25</v>
      </c>
      <c r="K56" s="18" t="s">
        <v>42</v>
      </c>
      <c r="L56" s="18" t="s">
        <v>43</v>
      </c>
      <c r="N56" s="18">
        <v>12.5</v>
      </c>
      <c r="O56" s="18">
        <v>1.25</v>
      </c>
      <c r="P56" s="18">
        <v>1</v>
      </c>
      <c r="Q56" s="18">
        <v>1</v>
      </c>
      <c r="R56" s="18">
        <v>144986509</v>
      </c>
      <c r="S56" s="18">
        <v>2098</v>
      </c>
      <c r="U56">
        <f>MATCH(D56,Отчет!$D:$D,0)</f>
        <v>37</v>
      </c>
    </row>
    <row r="57" spans="1:21" x14ac:dyDescent="0.25">
      <c r="A57" s="18">
        <v>146060063</v>
      </c>
      <c r="B57" s="18">
        <v>10</v>
      </c>
      <c r="C57" s="18" t="s">
        <v>36</v>
      </c>
      <c r="D57" s="18">
        <v>137399209</v>
      </c>
      <c r="E57" s="7" t="s">
        <v>106</v>
      </c>
      <c r="F57" s="7" t="s">
        <v>107</v>
      </c>
      <c r="G57" s="7" t="s">
        <v>108</v>
      </c>
      <c r="H57" s="18" t="s">
        <v>109</v>
      </c>
      <c r="I57" s="7" t="s">
        <v>135</v>
      </c>
      <c r="J57" s="18">
        <v>1.25</v>
      </c>
      <c r="K57" s="18" t="s">
        <v>42</v>
      </c>
      <c r="L57" s="18" t="s">
        <v>43</v>
      </c>
      <c r="N57" s="18">
        <v>12.5</v>
      </c>
      <c r="O57" s="18">
        <v>1.25</v>
      </c>
      <c r="P57" s="18">
        <v>1</v>
      </c>
      <c r="Q57" s="18">
        <v>1</v>
      </c>
      <c r="R57" s="18">
        <v>144986509</v>
      </c>
      <c r="S57" s="18">
        <v>2098</v>
      </c>
      <c r="U57">
        <f>MATCH(D57,Отчет!$D:$D,0)</f>
        <v>17</v>
      </c>
    </row>
    <row r="58" spans="1:21" x14ac:dyDescent="0.25">
      <c r="A58" s="18">
        <v>146060311</v>
      </c>
      <c r="B58" s="18">
        <v>10</v>
      </c>
      <c r="C58" s="18" t="s">
        <v>36</v>
      </c>
      <c r="D58" s="18">
        <v>138474044</v>
      </c>
      <c r="E58" s="7" t="s">
        <v>103</v>
      </c>
      <c r="F58" s="7" t="s">
        <v>104</v>
      </c>
      <c r="G58" s="7" t="s">
        <v>63</v>
      </c>
      <c r="H58" s="18" t="s">
        <v>105</v>
      </c>
      <c r="I58" s="7" t="s">
        <v>135</v>
      </c>
      <c r="J58" s="18">
        <v>1.25</v>
      </c>
      <c r="K58" s="18" t="s">
        <v>42</v>
      </c>
      <c r="L58" s="18" t="s">
        <v>43</v>
      </c>
      <c r="N58" s="18">
        <v>12.5</v>
      </c>
      <c r="O58" s="18">
        <v>1.25</v>
      </c>
      <c r="P58" s="18">
        <v>1</v>
      </c>
      <c r="Q58" s="18">
        <v>1</v>
      </c>
      <c r="R58" s="18">
        <v>144986509</v>
      </c>
      <c r="S58" s="18">
        <v>2098</v>
      </c>
      <c r="U58">
        <f>MATCH(D58,Отчет!$D:$D,0)</f>
        <v>41</v>
      </c>
    </row>
    <row r="59" spans="1:21" x14ac:dyDescent="0.25">
      <c r="A59" s="18">
        <v>146060620</v>
      </c>
      <c r="B59" s="18">
        <v>10</v>
      </c>
      <c r="C59" s="18" t="s">
        <v>36</v>
      </c>
      <c r="D59" s="18">
        <v>137401604</v>
      </c>
      <c r="E59" s="7" t="s">
        <v>57</v>
      </c>
      <c r="F59" s="7" t="s">
        <v>58</v>
      </c>
      <c r="G59" s="7" t="s">
        <v>59</v>
      </c>
      <c r="H59" s="18" t="s">
        <v>60</v>
      </c>
      <c r="I59" s="7" t="s">
        <v>135</v>
      </c>
      <c r="J59" s="18">
        <v>1.25</v>
      </c>
      <c r="K59" s="18" t="s">
        <v>42</v>
      </c>
      <c r="L59" s="18" t="s">
        <v>43</v>
      </c>
      <c r="N59" s="18">
        <v>12.5</v>
      </c>
      <c r="O59" s="18">
        <v>1.25</v>
      </c>
      <c r="P59" s="18">
        <v>1</v>
      </c>
      <c r="Q59" s="18">
        <v>1</v>
      </c>
      <c r="R59" s="18">
        <v>144986509</v>
      </c>
      <c r="S59" s="18">
        <v>2098</v>
      </c>
      <c r="U59">
        <f>MATCH(D59,Отчет!$D:$D,0)</f>
        <v>25</v>
      </c>
    </row>
    <row r="60" spans="1:21" x14ac:dyDescent="0.25">
      <c r="A60" s="18">
        <v>146060805</v>
      </c>
      <c r="B60" s="18">
        <v>10</v>
      </c>
      <c r="C60" s="18" t="s">
        <v>36</v>
      </c>
      <c r="D60" s="18">
        <v>137399235</v>
      </c>
      <c r="E60" s="7" t="s">
        <v>53</v>
      </c>
      <c r="F60" s="7" t="s">
        <v>54</v>
      </c>
      <c r="G60" s="7" t="s">
        <v>55</v>
      </c>
      <c r="H60" s="18" t="s">
        <v>56</v>
      </c>
      <c r="I60" s="7" t="s">
        <v>135</v>
      </c>
      <c r="J60" s="18">
        <v>1.25</v>
      </c>
      <c r="K60" s="18" t="s">
        <v>42</v>
      </c>
      <c r="L60" s="18" t="s">
        <v>43</v>
      </c>
      <c r="N60" s="18">
        <v>12.5</v>
      </c>
      <c r="O60" s="18">
        <v>1.25</v>
      </c>
      <c r="P60" s="18">
        <v>1</v>
      </c>
      <c r="Q60" s="18">
        <v>1</v>
      </c>
      <c r="R60" s="18">
        <v>144986509</v>
      </c>
      <c r="S60" s="18">
        <v>2098</v>
      </c>
      <c r="U60">
        <f>MATCH(D60,Отчет!$D:$D,0)</f>
        <v>19</v>
      </c>
    </row>
    <row r="61" spans="1:21" x14ac:dyDescent="0.25">
      <c r="A61" s="18">
        <v>146060879</v>
      </c>
      <c r="B61" s="18">
        <v>9</v>
      </c>
      <c r="C61" s="18" t="s">
        <v>36</v>
      </c>
      <c r="D61" s="18">
        <v>137399248</v>
      </c>
      <c r="E61" s="7" t="s">
        <v>168</v>
      </c>
      <c r="F61" s="7" t="s">
        <v>75</v>
      </c>
      <c r="G61" s="7" t="s">
        <v>169</v>
      </c>
      <c r="H61" s="18" t="s">
        <v>170</v>
      </c>
      <c r="I61" s="7" t="s">
        <v>135</v>
      </c>
      <c r="J61" s="18">
        <v>1.25</v>
      </c>
      <c r="K61" s="18" t="s">
        <v>42</v>
      </c>
      <c r="L61" s="18" t="s">
        <v>43</v>
      </c>
      <c r="N61" s="18">
        <v>11.25</v>
      </c>
      <c r="O61" s="18">
        <v>1.25</v>
      </c>
      <c r="P61" s="18">
        <v>1</v>
      </c>
      <c r="Q61" s="18">
        <v>1</v>
      </c>
      <c r="R61" s="18">
        <v>144986509</v>
      </c>
      <c r="S61" s="18">
        <v>2098</v>
      </c>
      <c r="U61">
        <f>MATCH(D61,Отчет!$D:$D,0)</f>
        <v>16</v>
      </c>
    </row>
    <row r="62" spans="1:21" x14ac:dyDescent="0.25">
      <c r="A62" s="18">
        <v>146062025</v>
      </c>
      <c r="B62" s="18">
        <v>9</v>
      </c>
      <c r="C62" s="18" t="s">
        <v>36</v>
      </c>
      <c r="D62" s="18">
        <v>137401682</v>
      </c>
      <c r="E62" s="7" t="s">
        <v>37</v>
      </c>
      <c r="F62" s="7" t="s">
        <v>38</v>
      </c>
      <c r="G62" s="7" t="s">
        <v>39</v>
      </c>
      <c r="H62" s="18" t="s">
        <v>40</v>
      </c>
      <c r="I62" s="7" t="s">
        <v>135</v>
      </c>
      <c r="J62" s="18">
        <v>1.25</v>
      </c>
      <c r="K62" s="18" t="s">
        <v>42</v>
      </c>
      <c r="L62" s="18" t="s">
        <v>43</v>
      </c>
      <c r="N62" s="18">
        <v>11.25</v>
      </c>
      <c r="O62" s="18">
        <v>1.25</v>
      </c>
      <c r="P62" s="18">
        <v>1</v>
      </c>
      <c r="Q62" s="18">
        <v>1</v>
      </c>
      <c r="R62" s="18">
        <v>144986509</v>
      </c>
      <c r="S62" s="18">
        <v>2098</v>
      </c>
      <c r="U62">
        <f>MATCH(D62,Отчет!$D:$D,0)</f>
        <v>29</v>
      </c>
    </row>
    <row r="63" spans="1:21" x14ac:dyDescent="0.25">
      <c r="A63" s="18">
        <v>138343934</v>
      </c>
      <c r="B63" s="18">
        <v>10</v>
      </c>
      <c r="C63" s="18" t="s">
        <v>84</v>
      </c>
      <c r="D63" s="18">
        <v>137405866</v>
      </c>
      <c r="E63" s="7" t="s">
        <v>90</v>
      </c>
      <c r="F63" s="7" t="s">
        <v>91</v>
      </c>
      <c r="G63" s="7" t="s">
        <v>92</v>
      </c>
      <c r="H63" s="18" t="s">
        <v>93</v>
      </c>
      <c r="I63" s="7" t="s">
        <v>171</v>
      </c>
      <c r="J63" s="18">
        <v>1.25</v>
      </c>
      <c r="K63" s="18" t="s">
        <v>42</v>
      </c>
      <c r="L63" s="18" t="s">
        <v>43</v>
      </c>
      <c r="N63" s="18">
        <v>12.5</v>
      </c>
      <c r="O63" s="18">
        <v>1.25</v>
      </c>
      <c r="P63" s="18">
        <v>1</v>
      </c>
      <c r="Q63" s="18">
        <v>1</v>
      </c>
      <c r="R63" s="18">
        <v>125138784</v>
      </c>
      <c r="S63" s="18">
        <v>2098</v>
      </c>
      <c r="U63">
        <f>MATCH(D63,Отчет!$D:$D,0)</f>
        <v>23</v>
      </c>
    </row>
    <row r="64" spans="1:21" x14ac:dyDescent="0.25">
      <c r="A64" s="18">
        <v>138418390</v>
      </c>
      <c r="B64" s="18">
        <v>10</v>
      </c>
      <c r="C64" s="18" t="s">
        <v>84</v>
      </c>
      <c r="D64" s="18">
        <v>137405905</v>
      </c>
      <c r="E64" s="7" t="s">
        <v>94</v>
      </c>
      <c r="F64" s="7" t="s">
        <v>95</v>
      </c>
      <c r="G64" s="7" t="s">
        <v>96</v>
      </c>
      <c r="H64" s="18" t="s">
        <v>97</v>
      </c>
      <c r="I64" s="7" t="s">
        <v>171</v>
      </c>
      <c r="J64" s="18">
        <v>1.25</v>
      </c>
      <c r="K64" s="18" t="s">
        <v>42</v>
      </c>
      <c r="L64" s="18" t="s">
        <v>43</v>
      </c>
      <c r="N64" s="18">
        <v>12.5</v>
      </c>
      <c r="O64" s="18">
        <v>1.25</v>
      </c>
      <c r="P64" s="18">
        <v>1</v>
      </c>
      <c r="Q64" s="18">
        <v>1</v>
      </c>
      <c r="R64" s="18">
        <v>125138784</v>
      </c>
      <c r="S64" s="18">
        <v>2098</v>
      </c>
      <c r="U64">
        <f>MATCH(D64,Отчет!$D:$D,0)</f>
        <v>14</v>
      </c>
    </row>
    <row r="65" spans="1:21" x14ac:dyDescent="0.25">
      <c r="A65" s="18">
        <v>138953754</v>
      </c>
      <c r="B65" s="18">
        <v>6</v>
      </c>
      <c r="C65" s="18" t="s">
        <v>84</v>
      </c>
      <c r="D65" s="18">
        <v>137405714</v>
      </c>
      <c r="E65" s="7" t="s">
        <v>115</v>
      </c>
      <c r="F65" s="7" t="s">
        <v>58</v>
      </c>
      <c r="G65" s="7" t="s">
        <v>116</v>
      </c>
      <c r="H65" s="18" t="s">
        <v>117</v>
      </c>
      <c r="I65" s="7" t="s">
        <v>171</v>
      </c>
      <c r="J65" s="18">
        <v>1.25</v>
      </c>
      <c r="K65" s="18" t="s">
        <v>42</v>
      </c>
      <c r="L65" s="18" t="s">
        <v>43</v>
      </c>
      <c r="N65" s="18">
        <v>0</v>
      </c>
      <c r="O65" s="18">
        <v>1.25</v>
      </c>
      <c r="P65" s="18">
        <v>1</v>
      </c>
      <c r="Q65" s="18">
        <v>1</v>
      </c>
      <c r="R65" s="18">
        <v>125138784</v>
      </c>
      <c r="S65" s="18">
        <v>2098</v>
      </c>
      <c r="U65">
        <f>MATCH(D65,Отчет!$D:$D,0)</f>
        <v>45</v>
      </c>
    </row>
    <row r="66" spans="1:21" x14ac:dyDescent="0.25">
      <c r="A66" s="18">
        <v>139901628</v>
      </c>
      <c r="B66" s="18">
        <v>8</v>
      </c>
      <c r="D66" s="18">
        <v>137405879</v>
      </c>
      <c r="E66" s="7" t="s">
        <v>122</v>
      </c>
      <c r="F66" s="7" t="s">
        <v>123</v>
      </c>
      <c r="G66" s="7" t="s">
        <v>124</v>
      </c>
      <c r="H66" s="18" t="s">
        <v>125</v>
      </c>
      <c r="I66" s="7" t="s">
        <v>171</v>
      </c>
      <c r="J66" s="18">
        <v>1.25</v>
      </c>
      <c r="K66" s="18" t="s">
        <v>42</v>
      </c>
      <c r="L66" s="18" t="s">
        <v>43</v>
      </c>
      <c r="N66" s="18">
        <v>10</v>
      </c>
      <c r="O66" s="18">
        <v>1.25</v>
      </c>
      <c r="P66" s="18">
        <v>1</v>
      </c>
      <c r="Q66" s="18">
        <v>1</v>
      </c>
      <c r="R66" s="18">
        <v>125138784</v>
      </c>
      <c r="S66" s="18">
        <v>2098</v>
      </c>
      <c r="U66">
        <f>MATCH(D66,Отчет!$D:$D,0)</f>
        <v>38</v>
      </c>
    </row>
    <row r="67" spans="1:21" x14ac:dyDescent="0.25">
      <c r="A67" s="18">
        <v>139893384</v>
      </c>
      <c r="B67" s="18">
        <v>9</v>
      </c>
      <c r="C67" s="18" t="s">
        <v>84</v>
      </c>
      <c r="D67" s="18">
        <v>137405753</v>
      </c>
      <c r="E67" s="7" t="s">
        <v>130</v>
      </c>
      <c r="F67" s="7" t="s">
        <v>131</v>
      </c>
      <c r="G67" s="7" t="s">
        <v>132</v>
      </c>
      <c r="H67" s="18" t="s">
        <v>133</v>
      </c>
      <c r="I67" s="7" t="s">
        <v>171</v>
      </c>
      <c r="J67" s="18">
        <v>1.25</v>
      </c>
      <c r="K67" s="18" t="s">
        <v>42</v>
      </c>
      <c r="L67" s="18" t="s">
        <v>43</v>
      </c>
      <c r="N67" s="18">
        <v>11.25</v>
      </c>
      <c r="O67" s="18">
        <v>1.25</v>
      </c>
      <c r="P67" s="18">
        <v>1</v>
      </c>
      <c r="Q67" s="18">
        <v>1</v>
      </c>
      <c r="R67" s="18">
        <v>125138784</v>
      </c>
      <c r="S67" s="18">
        <v>2098</v>
      </c>
      <c r="U67">
        <f>MATCH(D67,Отчет!$D:$D,0)</f>
        <v>31</v>
      </c>
    </row>
    <row r="68" spans="1:21" x14ac:dyDescent="0.25">
      <c r="A68" s="18">
        <v>139885854</v>
      </c>
      <c r="B68" s="18">
        <v>9</v>
      </c>
      <c r="C68" s="18" t="s">
        <v>84</v>
      </c>
      <c r="D68" s="18">
        <v>137405957</v>
      </c>
      <c r="E68" s="7" t="s">
        <v>126</v>
      </c>
      <c r="F68" s="7" t="s">
        <v>127</v>
      </c>
      <c r="G68" s="7" t="s">
        <v>128</v>
      </c>
      <c r="H68" s="18" t="s">
        <v>129</v>
      </c>
      <c r="I68" s="7" t="s">
        <v>171</v>
      </c>
      <c r="J68" s="18">
        <v>1.25</v>
      </c>
      <c r="K68" s="18" t="s">
        <v>42</v>
      </c>
      <c r="L68" s="18" t="s">
        <v>43</v>
      </c>
      <c r="N68" s="18">
        <v>11.25</v>
      </c>
      <c r="O68" s="18">
        <v>1.25</v>
      </c>
      <c r="P68" s="18">
        <v>1</v>
      </c>
      <c r="Q68" s="18">
        <v>1</v>
      </c>
      <c r="R68" s="18">
        <v>125138784</v>
      </c>
      <c r="S68" s="18">
        <v>2098</v>
      </c>
      <c r="U68">
        <f>MATCH(D68,Отчет!$D:$D,0)</f>
        <v>20</v>
      </c>
    </row>
    <row r="69" spans="1:21" x14ac:dyDescent="0.25">
      <c r="A69" s="18">
        <v>139881814</v>
      </c>
      <c r="B69" s="18">
        <v>8</v>
      </c>
      <c r="C69" s="18" t="s">
        <v>84</v>
      </c>
      <c r="D69" s="18">
        <v>137405918</v>
      </c>
      <c r="E69" s="7" t="s">
        <v>118</v>
      </c>
      <c r="F69" s="7" t="s">
        <v>119</v>
      </c>
      <c r="G69" s="7" t="s">
        <v>120</v>
      </c>
      <c r="H69" s="18" t="s">
        <v>121</v>
      </c>
      <c r="I69" s="7" t="s">
        <v>171</v>
      </c>
      <c r="J69" s="18">
        <v>1.25</v>
      </c>
      <c r="K69" s="18" t="s">
        <v>42</v>
      </c>
      <c r="L69" s="18" t="s">
        <v>43</v>
      </c>
      <c r="N69" s="18">
        <v>10</v>
      </c>
      <c r="O69" s="18">
        <v>1.25</v>
      </c>
      <c r="P69" s="18">
        <v>1</v>
      </c>
      <c r="Q69" s="18">
        <v>1</v>
      </c>
      <c r="R69" s="18">
        <v>125138784</v>
      </c>
      <c r="S69" s="18">
        <v>2098</v>
      </c>
      <c r="U69">
        <f>MATCH(D69,Отчет!$D:$D,0)</f>
        <v>39</v>
      </c>
    </row>
    <row r="70" spans="1:21" x14ac:dyDescent="0.25">
      <c r="A70" s="18">
        <v>139864311</v>
      </c>
      <c r="B70" s="18">
        <v>9</v>
      </c>
      <c r="C70" s="18" t="s">
        <v>84</v>
      </c>
      <c r="D70" s="18">
        <v>137419477</v>
      </c>
      <c r="E70" s="7" t="s">
        <v>110</v>
      </c>
      <c r="F70" s="7" t="s">
        <v>111</v>
      </c>
      <c r="G70" s="7" t="s">
        <v>112</v>
      </c>
      <c r="H70" s="18" t="s">
        <v>113</v>
      </c>
      <c r="I70" s="7" t="s">
        <v>171</v>
      </c>
      <c r="J70" s="18">
        <v>1.25</v>
      </c>
      <c r="K70" s="18" t="s">
        <v>42</v>
      </c>
      <c r="L70" s="18" t="s">
        <v>43</v>
      </c>
      <c r="N70" s="18">
        <v>11.25</v>
      </c>
      <c r="O70" s="18">
        <v>1.25</v>
      </c>
      <c r="P70" s="18">
        <v>1</v>
      </c>
      <c r="Q70" s="18">
        <v>0</v>
      </c>
      <c r="R70" s="18">
        <v>125138784</v>
      </c>
      <c r="S70" s="18">
        <v>2098</v>
      </c>
      <c r="U70">
        <f>MATCH(D70,Отчет!$D:$D,0)</f>
        <v>32</v>
      </c>
    </row>
    <row r="71" spans="1:21" x14ac:dyDescent="0.25">
      <c r="A71" s="18">
        <v>138423147</v>
      </c>
      <c r="B71" s="18">
        <v>10</v>
      </c>
      <c r="C71" s="18" t="s">
        <v>84</v>
      </c>
      <c r="D71" s="18">
        <v>137405931</v>
      </c>
      <c r="E71" s="7" t="s">
        <v>98</v>
      </c>
      <c r="F71" s="7" t="s">
        <v>99</v>
      </c>
      <c r="G71" s="7" t="s">
        <v>100</v>
      </c>
      <c r="H71" s="18" t="s">
        <v>101</v>
      </c>
      <c r="I71" s="7" t="s">
        <v>171</v>
      </c>
      <c r="J71" s="18">
        <v>1.25</v>
      </c>
      <c r="K71" s="18" t="s">
        <v>42</v>
      </c>
      <c r="L71" s="18" t="s">
        <v>43</v>
      </c>
      <c r="N71" s="18">
        <v>12.5</v>
      </c>
      <c r="O71" s="18">
        <v>1.25</v>
      </c>
      <c r="P71" s="18">
        <v>1</v>
      </c>
      <c r="Q71" s="18">
        <v>1</v>
      </c>
      <c r="R71" s="18">
        <v>125138784</v>
      </c>
      <c r="S71" s="18">
        <v>2098</v>
      </c>
      <c r="U71">
        <f>MATCH(D71,Отчет!$D:$D,0)</f>
        <v>24</v>
      </c>
    </row>
    <row r="72" spans="1:21" x14ac:dyDescent="0.25">
      <c r="A72" s="18">
        <v>146065616</v>
      </c>
      <c r="B72" s="18">
        <v>10</v>
      </c>
      <c r="C72" s="18" t="s">
        <v>84</v>
      </c>
      <c r="D72" s="18">
        <v>137405727</v>
      </c>
      <c r="E72" s="7" t="s">
        <v>85</v>
      </c>
      <c r="F72" s="7" t="s">
        <v>86</v>
      </c>
      <c r="G72" s="7" t="s">
        <v>87</v>
      </c>
      <c r="H72" s="18" t="s">
        <v>88</v>
      </c>
      <c r="I72" s="7" t="s">
        <v>171</v>
      </c>
      <c r="J72" s="18">
        <v>1.25</v>
      </c>
      <c r="K72" s="18" t="s">
        <v>42</v>
      </c>
      <c r="L72" s="18" t="s">
        <v>43</v>
      </c>
      <c r="N72" s="18">
        <v>12.5</v>
      </c>
      <c r="O72" s="18">
        <v>1.25</v>
      </c>
      <c r="P72" s="18">
        <v>1</v>
      </c>
      <c r="Q72" s="18">
        <v>1</v>
      </c>
      <c r="R72" s="18">
        <v>125138784</v>
      </c>
      <c r="S72" s="18">
        <v>2098</v>
      </c>
      <c r="U72">
        <f>MATCH(D72,Отчет!$D:$D,0)</f>
        <v>21</v>
      </c>
    </row>
    <row r="73" spans="1:21" x14ac:dyDescent="0.25">
      <c r="A73" s="18">
        <v>146023862</v>
      </c>
      <c r="B73" s="18">
        <v>5</v>
      </c>
      <c r="C73" s="18" t="s">
        <v>36</v>
      </c>
      <c r="D73" s="18">
        <v>139553632</v>
      </c>
      <c r="E73" s="7" t="s">
        <v>145</v>
      </c>
      <c r="F73" s="7" t="s">
        <v>146</v>
      </c>
      <c r="G73" s="7" t="s">
        <v>63</v>
      </c>
      <c r="H73" s="18" t="s">
        <v>147</v>
      </c>
      <c r="I73" s="7" t="s">
        <v>172</v>
      </c>
      <c r="J73" s="18">
        <v>2.5</v>
      </c>
      <c r="K73" s="18" t="s">
        <v>42</v>
      </c>
      <c r="L73" s="18" t="s">
        <v>43</v>
      </c>
      <c r="N73" s="18">
        <v>12.5</v>
      </c>
      <c r="O73" s="18">
        <v>2.5</v>
      </c>
      <c r="P73" s="18">
        <v>1</v>
      </c>
      <c r="Q73" s="18">
        <v>1</v>
      </c>
      <c r="R73" s="18">
        <v>144986509</v>
      </c>
      <c r="S73" s="18">
        <v>2098</v>
      </c>
      <c r="U73">
        <f>MATCH(D73,Отчет!$D:$D,0)</f>
        <v>44</v>
      </c>
    </row>
    <row r="74" spans="1:21" x14ac:dyDescent="0.25">
      <c r="A74" s="18">
        <v>146010826</v>
      </c>
      <c r="B74" s="18">
        <v>10</v>
      </c>
      <c r="C74" s="18" t="s">
        <v>36</v>
      </c>
      <c r="D74" s="18">
        <v>137401604</v>
      </c>
      <c r="E74" s="7" t="s">
        <v>57</v>
      </c>
      <c r="F74" s="7" t="s">
        <v>58</v>
      </c>
      <c r="G74" s="7" t="s">
        <v>59</v>
      </c>
      <c r="H74" s="18" t="s">
        <v>60</v>
      </c>
      <c r="I74" s="7" t="s">
        <v>173</v>
      </c>
      <c r="J74" s="18">
        <v>2.5</v>
      </c>
      <c r="K74" s="18" t="s">
        <v>42</v>
      </c>
      <c r="L74" s="18" t="s">
        <v>43</v>
      </c>
      <c r="N74" s="18">
        <v>25</v>
      </c>
      <c r="O74" s="18">
        <v>2.5</v>
      </c>
      <c r="P74" s="18">
        <v>1</v>
      </c>
      <c r="Q74" s="18">
        <v>1</v>
      </c>
      <c r="R74" s="18">
        <v>144986509</v>
      </c>
      <c r="S74" s="18">
        <v>2098</v>
      </c>
      <c r="U74">
        <f>MATCH(D74,Отчет!$D:$D,0)</f>
        <v>25</v>
      </c>
    </row>
    <row r="75" spans="1:21" x14ac:dyDescent="0.25">
      <c r="A75" s="18">
        <v>146011413</v>
      </c>
      <c r="B75" s="18">
        <v>10</v>
      </c>
      <c r="C75" s="18" t="s">
        <v>36</v>
      </c>
      <c r="D75" s="18">
        <v>137401669</v>
      </c>
      <c r="E75" s="7" t="s">
        <v>44</v>
      </c>
      <c r="F75" s="7" t="s">
        <v>45</v>
      </c>
      <c r="G75" s="7" t="s">
        <v>46</v>
      </c>
      <c r="H75" s="18" t="s">
        <v>47</v>
      </c>
      <c r="I75" s="7" t="s">
        <v>173</v>
      </c>
      <c r="J75" s="18">
        <v>2.5</v>
      </c>
      <c r="K75" s="18" t="s">
        <v>42</v>
      </c>
      <c r="L75" s="18" t="s">
        <v>43</v>
      </c>
      <c r="N75" s="18">
        <v>25</v>
      </c>
      <c r="O75" s="18">
        <v>2.5</v>
      </c>
      <c r="P75" s="18">
        <v>1</v>
      </c>
      <c r="Q75" s="18">
        <v>1</v>
      </c>
      <c r="R75" s="18">
        <v>144986509</v>
      </c>
      <c r="S75" s="18">
        <v>2098</v>
      </c>
      <c r="U75">
        <f>MATCH(D75,Отчет!$D:$D,0)</f>
        <v>22</v>
      </c>
    </row>
    <row r="76" spans="1:21" x14ac:dyDescent="0.25">
      <c r="A76" s="18">
        <v>146011507</v>
      </c>
      <c r="B76" s="18">
        <v>5</v>
      </c>
      <c r="C76" s="18" t="s">
        <v>36</v>
      </c>
      <c r="D76" s="18">
        <v>139553632</v>
      </c>
      <c r="E76" s="7" t="s">
        <v>145</v>
      </c>
      <c r="F76" s="7" t="s">
        <v>146</v>
      </c>
      <c r="G76" s="7" t="s">
        <v>63</v>
      </c>
      <c r="H76" s="18" t="s">
        <v>147</v>
      </c>
      <c r="I76" s="7" t="s">
        <v>173</v>
      </c>
      <c r="J76" s="18">
        <v>2.5</v>
      </c>
      <c r="K76" s="18" t="s">
        <v>42</v>
      </c>
      <c r="L76" s="18" t="s">
        <v>43</v>
      </c>
      <c r="N76" s="18">
        <v>12.5</v>
      </c>
      <c r="O76" s="18">
        <v>2.5</v>
      </c>
      <c r="P76" s="18">
        <v>1</v>
      </c>
      <c r="Q76" s="18">
        <v>1</v>
      </c>
      <c r="R76" s="18">
        <v>144986509</v>
      </c>
      <c r="S76" s="18">
        <v>2098</v>
      </c>
      <c r="U76">
        <f>MATCH(D76,Отчет!$D:$D,0)</f>
        <v>44</v>
      </c>
    </row>
    <row r="77" spans="1:21" x14ac:dyDescent="0.25">
      <c r="A77" s="18">
        <v>146010583</v>
      </c>
      <c r="B77" s="18">
        <v>6</v>
      </c>
      <c r="C77" s="18" t="s">
        <v>36</v>
      </c>
      <c r="D77" s="18">
        <v>138474044</v>
      </c>
      <c r="E77" s="7" t="s">
        <v>103</v>
      </c>
      <c r="F77" s="7" t="s">
        <v>104</v>
      </c>
      <c r="G77" s="7" t="s">
        <v>63</v>
      </c>
      <c r="H77" s="18" t="s">
        <v>105</v>
      </c>
      <c r="I77" s="7" t="s">
        <v>173</v>
      </c>
      <c r="J77" s="18">
        <v>2.5</v>
      </c>
      <c r="K77" s="18" t="s">
        <v>42</v>
      </c>
      <c r="L77" s="18" t="s">
        <v>43</v>
      </c>
      <c r="N77" s="18">
        <v>15</v>
      </c>
      <c r="O77" s="18">
        <v>2.5</v>
      </c>
      <c r="P77" s="18">
        <v>1</v>
      </c>
      <c r="Q77" s="18">
        <v>1</v>
      </c>
      <c r="R77" s="18">
        <v>144986509</v>
      </c>
      <c r="S77" s="18">
        <v>2098</v>
      </c>
      <c r="U77">
        <f>MATCH(D77,Отчет!$D:$D,0)</f>
        <v>41</v>
      </c>
    </row>
    <row r="78" spans="1:21" x14ac:dyDescent="0.25">
      <c r="A78" s="18">
        <v>146011047</v>
      </c>
      <c r="B78" s="18">
        <v>10</v>
      </c>
      <c r="C78" s="18" t="s">
        <v>36</v>
      </c>
      <c r="D78" s="18">
        <v>137399248</v>
      </c>
      <c r="E78" s="7" t="s">
        <v>168</v>
      </c>
      <c r="F78" s="7" t="s">
        <v>75</v>
      </c>
      <c r="G78" s="7" t="s">
        <v>169</v>
      </c>
      <c r="H78" s="18" t="s">
        <v>170</v>
      </c>
      <c r="I78" s="7" t="s">
        <v>173</v>
      </c>
      <c r="J78" s="18">
        <v>2.5</v>
      </c>
      <c r="K78" s="18" t="s">
        <v>42</v>
      </c>
      <c r="L78" s="18" t="s">
        <v>43</v>
      </c>
      <c r="N78" s="18">
        <v>25</v>
      </c>
      <c r="O78" s="18">
        <v>2.5</v>
      </c>
      <c r="P78" s="18">
        <v>1</v>
      </c>
      <c r="Q78" s="18">
        <v>1</v>
      </c>
      <c r="R78" s="18">
        <v>144986509</v>
      </c>
      <c r="S78" s="18">
        <v>2098</v>
      </c>
      <c r="U78">
        <f>MATCH(D78,Отчет!$D:$D,0)</f>
        <v>16</v>
      </c>
    </row>
    <row r="79" spans="1:21" x14ac:dyDescent="0.25">
      <c r="A79" s="18">
        <v>151812765</v>
      </c>
      <c r="B79" s="18">
        <v>8</v>
      </c>
      <c r="C79" s="18" t="s">
        <v>36</v>
      </c>
      <c r="D79" s="18">
        <v>137401682</v>
      </c>
      <c r="E79" s="7" t="s">
        <v>37</v>
      </c>
      <c r="F79" s="7" t="s">
        <v>38</v>
      </c>
      <c r="G79" s="7" t="s">
        <v>39</v>
      </c>
      <c r="H79" s="18" t="s">
        <v>40</v>
      </c>
      <c r="I79" s="7" t="s">
        <v>174</v>
      </c>
      <c r="J79" s="18">
        <v>2.5</v>
      </c>
      <c r="K79" s="18" t="s">
        <v>42</v>
      </c>
      <c r="L79" s="18" t="s">
        <v>43</v>
      </c>
      <c r="N79" s="18">
        <v>20</v>
      </c>
      <c r="O79" s="18">
        <v>2.5</v>
      </c>
      <c r="P79" s="18">
        <v>1</v>
      </c>
      <c r="Q79" s="18">
        <v>1</v>
      </c>
      <c r="R79" s="18">
        <v>134857655</v>
      </c>
      <c r="S79" s="18">
        <v>2098</v>
      </c>
      <c r="U79">
        <f>MATCH(D79,Отчет!$D:$D,0)</f>
        <v>29</v>
      </c>
    </row>
    <row r="80" spans="1:21" x14ac:dyDescent="0.25">
      <c r="A80" s="18">
        <v>146381688</v>
      </c>
      <c r="B80" s="18">
        <v>10</v>
      </c>
      <c r="C80" s="18" t="s">
        <v>84</v>
      </c>
      <c r="D80" s="18">
        <v>137405866</v>
      </c>
      <c r="E80" s="7" t="s">
        <v>90</v>
      </c>
      <c r="F80" s="7" t="s">
        <v>91</v>
      </c>
      <c r="G80" s="7" t="s">
        <v>92</v>
      </c>
      <c r="H80" s="18" t="s">
        <v>93</v>
      </c>
      <c r="I80" s="7" t="s">
        <v>175</v>
      </c>
      <c r="J80" s="18">
        <v>2.5</v>
      </c>
      <c r="K80" s="18" t="s">
        <v>42</v>
      </c>
      <c r="L80" s="18" t="s">
        <v>43</v>
      </c>
      <c r="N80" s="18">
        <v>25</v>
      </c>
      <c r="O80" s="18">
        <v>2.5</v>
      </c>
      <c r="P80" s="18">
        <v>1</v>
      </c>
      <c r="Q80" s="18">
        <v>1</v>
      </c>
      <c r="R80" s="18">
        <v>125138784</v>
      </c>
      <c r="S80" s="18">
        <v>2098</v>
      </c>
      <c r="U80">
        <f>MATCH(D80,Отчет!$D:$D,0)</f>
        <v>23</v>
      </c>
    </row>
    <row r="81" spans="1:21" x14ac:dyDescent="0.25">
      <c r="A81" s="18">
        <v>146381790</v>
      </c>
      <c r="B81" s="18">
        <v>7</v>
      </c>
      <c r="D81" s="18">
        <v>137405879</v>
      </c>
      <c r="E81" s="7" t="s">
        <v>122</v>
      </c>
      <c r="F81" s="7" t="s">
        <v>123</v>
      </c>
      <c r="G81" s="7" t="s">
        <v>124</v>
      </c>
      <c r="H81" s="18" t="s">
        <v>125</v>
      </c>
      <c r="I81" s="7" t="s">
        <v>175</v>
      </c>
      <c r="J81" s="18">
        <v>2.5</v>
      </c>
      <c r="K81" s="18" t="s">
        <v>42</v>
      </c>
      <c r="L81" s="18" t="s">
        <v>43</v>
      </c>
      <c r="N81" s="18">
        <v>17.5</v>
      </c>
      <c r="O81" s="18">
        <v>2.5</v>
      </c>
      <c r="P81" s="18">
        <v>1</v>
      </c>
      <c r="Q81" s="18">
        <v>1</v>
      </c>
      <c r="R81" s="18">
        <v>125138784</v>
      </c>
      <c r="S81" s="18">
        <v>2098</v>
      </c>
      <c r="U81">
        <f>MATCH(D81,Отчет!$D:$D,0)</f>
        <v>38</v>
      </c>
    </row>
    <row r="82" spans="1:21" x14ac:dyDescent="0.25">
      <c r="A82" s="18">
        <v>146382677</v>
      </c>
      <c r="B82" s="18">
        <v>7</v>
      </c>
      <c r="C82" s="18" t="s">
        <v>84</v>
      </c>
      <c r="D82" s="18">
        <v>137419477</v>
      </c>
      <c r="E82" s="7" t="s">
        <v>110</v>
      </c>
      <c r="F82" s="7" t="s">
        <v>111</v>
      </c>
      <c r="G82" s="7" t="s">
        <v>112</v>
      </c>
      <c r="H82" s="18" t="s">
        <v>113</v>
      </c>
      <c r="I82" s="7" t="s">
        <v>175</v>
      </c>
      <c r="J82" s="18">
        <v>2.5</v>
      </c>
      <c r="K82" s="18" t="s">
        <v>42</v>
      </c>
      <c r="L82" s="18" t="s">
        <v>43</v>
      </c>
      <c r="N82" s="18">
        <v>17.5</v>
      </c>
      <c r="O82" s="18">
        <v>2.5</v>
      </c>
      <c r="P82" s="18">
        <v>1</v>
      </c>
      <c r="Q82" s="18">
        <v>0</v>
      </c>
      <c r="R82" s="18">
        <v>125138784</v>
      </c>
      <c r="S82" s="18">
        <v>2098</v>
      </c>
      <c r="U82">
        <f>MATCH(D82,Отчет!$D:$D,0)</f>
        <v>32</v>
      </c>
    </row>
    <row r="83" spans="1:21" x14ac:dyDescent="0.25">
      <c r="A83" s="18">
        <v>146384900</v>
      </c>
      <c r="B83" s="18">
        <v>10</v>
      </c>
      <c r="C83" s="18" t="s">
        <v>84</v>
      </c>
      <c r="D83" s="18">
        <v>137405918</v>
      </c>
      <c r="E83" s="7" t="s">
        <v>118</v>
      </c>
      <c r="F83" s="7" t="s">
        <v>119</v>
      </c>
      <c r="G83" s="7" t="s">
        <v>120</v>
      </c>
      <c r="H83" s="18" t="s">
        <v>121</v>
      </c>
      <c r="I83" s="7" t="s">
        <v>175</v>
      </c>
      <c r="J83" s="18">
        <v>2.5</v>
      </c>
      <c r="K83" s="18" t="s">
        <v>42</v>
      </c>
      <c r="L83" s="18" t="s">
        <v>43</v>
      </c>
      <c r="N83" s="18">
        <v>25</v>
      </c>
      <c r="O83" s="18">
        <v>2.5</v>
      </c>
      <c r="P83" s="18">
        <v>1</v>
      </c>
      <c r="Q83" s="18">
        <v>1</v>
      </c>
      <c r="R83" s="18">
        <v>125138784</v>
      </c>
      <c r="S83" s="18">
        <v>2098</v>
      </c>
      <c r="U83">
        <f>MATCH(D83,Отчет!$D:$D,0)</f>
        <v>39</v>
      </c>
    </row>
    <row r="84" spans="1:21" x14ac:dyDescent="0.25">
      <c r="A84" s="18">
        <v>146385855</v>
      </c>
      <c r="B84" s="18">
        <v>10</v>
      </c>
      <c r="C84" s="18" t="s">
        <v>84</v>
      </c>
      <c r="D84" s="18">
        <v>137405957</v>
      </c>
      <c r="E84" s="7" t="s">
        <v>126</v>
      </c>
      <c r="F84" s="7" t="s">
        <v>127</v>
      </c>
      <c r="G84" s="7" t="s">
        <v>128</v>
      </c>
      <c r="H84" s="18" t="s">
        <v>129</v>
      </c>
      <c r="I84" s="7" t="s">
        <v>175</v>
      </c>
      <c r="J84" s="18">
        <v>2.5</v>
      </c>
      <c r="K84" s="18" t="s">
        <v>42</v>
      </c>
      <c r="L84" s="18" t="s">
        <v>43</v>
      </c>
      <c r="N84" s="18">
        <v>25</v>
      </c>
      <c r="O84" s="18">
        <v>2.5</v>
      </c>
      <c r="P84" s="18">
        <v>1</v>
      </c>
      <c r="Q84" s="18">
        <v>1</v>
      </c>
      <c r="R84" s="18">
        <v>125138784</v>
      </c>
      <c r="S84" s="18">
        <v>2098</v>
      </c>
      <c r="U84">
        <f>MATCH(D84,Отчет!$D:$D,0)</f>
        <v>20</v>
      </c>
    </row>
    <row r="85" spans="1:21" x14ac:dyDescent="0.25">
      <c r="A85" s="18">
        <v>146381502</v>
      </c>
      <c r="B85" s="18">
        <v>10</v>
      </c>
      <c r="C85" s="18" t="s">
        <v>36</v>
      </c>
      <c r="D85" s="18">
        <v>137399300</v>
      </c>
      <c r="E85" s="7" t="s">
        <v>148</v>
      </c>
      <c r="F85" s="7" t="s">
        <v>149</v>
      </c>
      <c r="G85" s="7" t="s">
        <v>132</v>
      </c>
      <c r="H85" s="18" t="s">
        <v>150</v>
      </c>
      <c r="I85" s="7" t="s">
        <v>175</v>
      </c>
      <c r="J85" s="18">
        <v>2.5</v>
      </c>
      <c r="K85" s="18" t="s">
        <v>42</v>
      </c>
      <c r="L85" s="18" t="s">
        <v>43</v>
      </c>
      <c r="N85" s="18">
        <v>25</v>
      </c>
      <c r="O85" s="18">
        <v>2.5</v>
      </c>
      <c r="P85" s="18">
        <v>1</v>
      </c>
      <c r="Q85" s="18">
        <v>1</v>
      </c>
      <c r="R85" s="18">
        <v>125138784</v>
      </c>
      <c r="S85" s="18">
        <v>2098</v>
      </c>
      <c r="U85">
        <f>MATCH(D85,Отчет!$D:$D,0)</f>
        <v>13</v>
      </c>
    </row>
    <row r="86" spans="1:21" x14ac:dyDescent="0.25">
      <c r="A86" s="18">
        <v>146383893</v>
      </c>
      <c r="B86" s="18">
        <v>10</v>
      </c>
      <c r="C86" s="18" t="s">
        <v>84</v>
      </c>
      <c r="D86" s="18">
        <v>137405753</v>
      </c>
      <c r="E86" s="7" t="s">
        <v>130</v>
      </c>
      <c r="F86" s="7" t="s">
        <v>131</v>
      </c>
      <c r="G86" s="7" t="s">
        <v>132</v>
      </c>
      <c r="H86" s="18" t="s">
        <v>133</v>
      </c>
      <c r="I86" s="7" t="s">
        <v>175</v>
      </c>
      <c r="J86" s="18">
        <v>2.5</v>
      </c>
      <c r="K86" s="18" t="s">
        <v>42</v>
      </c>
      <c r="L86" s="18" t="s">
        <v>43</v>
      </c>
      <c r="N86" s="18">
        <v>25</v>
      </c>
      <c r="O86" s="18">
        <v>2.5</v>
      </c>
      <c r="P86" s="18">
        <v>1</v>
      </c>
      <c r="Q86" s="18">
        <v>1</v>
      </c>
      <c r="R86" s="18">
        <v>125138784</v>
      </c>
      <c r="S86" s="18">
        <v>2098</v>
      </c>
      <c r="U86">
        <f>MATCH(D86,Отчет!$D:$D,0)</f>
        <v>31</v>
      </c>
    </row>
    <row r="87" spans="1:21" x14ac:dyDescent="0.25">
      <c r="A87" s="18">
        <v>138788977</v>
      </c>
      <c r="B87" s="18">
        <v>5</v>
      </c>
      <c r="C87" s="18" t="s">
        <v>36</v>
      </c>
      <c r="D87" s="18">
        <v>137401656</v>
      </c>
      <c r="E87" s="7" t="s">
        <v>74</v>
      </c>
      <c r="F87" s="7" t="s">
        <v>75</v>
      </c>
      <c r="G87" s="7" t="s">
        <v>76</v>
      </c>
      <c r="H87" s="18" t="s">
        <v>77</v>
      </c>
      <c r="I87" s="7" t="s">
        <v>176</v>
      </c>
      <c r="J87" s="18">
        <v>2.5</v>
      </c>
      <c r="K87" s="18" t="s">
        <v>42</v>
      </c>
      <c r="L87" s="18" t="s">
        <v>43</v>
      </c>
      <c r="N87" s="18">
        <v>12.5</v>
      </c>
      <c r="O87" s="18">
        <v>2.5</v>
      </c>
      <c r="P87" s="18">
        <v>1</v>
      </c>
      <c r="Q87" s="18">
        <v>1</v>
      </c>
      <c r="R87" s="18">
        <v>134857655</v>
      </c>
      <c r="S87" s="18">
        <v>2098</v>
      </c>
      <c r="U87">
        <f>MATCH(D87,Отчет!$D:$D,0)</f>
        <v>33</v>
      </c>
    </row>
    <row r="88" spans="1:21" x14ac:dyDescent="0.25">
      <c r="A88" s="18">
        <v>146653196</v>
      </c>
      <c r="B88" s="18">
        <v>8</v>
      </c>
      <c r="C88" s="18" t="s">
        <v>36</v>
      </c>
      <c r="D88" s="18">
        <v>137401682</v>
      </c>
      <c r="E88" s="7" t="s">
        <v>37</v>
      </c>
      <c r="F88" s="7" t="s">
        <v>38</v>
      </c>
      <c r="G88" s="7" t="s">
        <v>39</v>
      </c>
      <c r="H88" s="18" t="s">
        <v>40</v>
      </c>
      <c r="I88" s="7" t="s">
        <v>177</v>
      </c>
      <c r="J88" s="18">
        <v>2.5</v>
      </c>
      <c r="K88" s="18" t="s">
        <v>42</v>
      </c>
      <c r="L88" s="18" t="s">
        <v>43</v>
      </c>
      <c r="N88" s="18">
        <v>20</v>
      </c>
      <c r="O88" s="18">
        <v>2.5</v>
      </c>
      <c r="P88" s="18">
        <v>1</v>
      </c>
      <c r="Q88" s="18">
        <v>1</v>
      </c>
      <c r="R88" s="18">
        <v>122328979</v>
      </c>
      <c r="S88" s="18">
        <v>2098</v>
      </c>
      <c r="U88">
        <f>MATCH(D88,Отчет!$D:$D,0)</f>
        <v>29</v>
      </c>
    </row>
    <row r="89" spans="1:21" x14ac:dyDescent="0.25">
      <c r="A89" s="18">
        <v>146566127</v>
      </c>
      <c r="B89" s="18">
        <v>8</v>
      </c>
      <c r="C89" s="18" t="s">
        <v>36</v>
      </c>
      <c r="D89" s="18">
        <v>137399287</v>
      </c>
      <c r="E89" s="7" t="s">
        <v>136</v>
      </c>
      <c r="F89" s="7" t="s">
        <v>131</v>
      </c>
      <c r="G89" s="7" t="s">
        <v>132</v>
      </c>
      <c r="H89" s="18" t="s">
        <v>137</v>
      </c>
      <c r="I89" s="7" t="s">
        <v>178</v>
      </c>
      <c r="J89" s="18">
        <v>2.5</v>
      </c>
      <c r="K89" s="18" t="s">
        <v>42</v>
      </c>
      <c r="L89" s="18" t="s">
        <v>43</v>
      </c>
      <c r="N89" s="18">
        <v>20</v>
      </c>
      <c r="O89" s="18">
        <v>2.5</v>
      </c>
      <c r="P89" s="18">
        <v>1</v>
      </c>
      <c r="Q89" s="18">
        <v>1</v>
      </c>
      <c r="R89" s="18">
        <v>134857655</v>
      </c>
      <c r="S89" s="18">
        <v>2098</v>
      </c>
      <c r="U89">
        <f>MATCH(D89,Отчет!$D:$D,0)</f>
        <v>27</v>
      </c>
    </row>
    <row r="90" spans="1:21" x14ac:dyDescent="0.25">
      <c r="A90" s="18">
        <v>146566445</v>
      </c>
      <c r="B90" s="18">
        <v>6</v>
      </c>
      <c r="C90" s="18" t="s">
        <v>36</v>
      </c>
      <c r="D90" s="18">
        <v>137399313</v>
      </c>
      <c r="E90" s="7" t="s">
        <v>70</v>
      </c>
      <c r="F90" s="7" t="s">
        <v>71</v>
      </c>
      <c r="G90" s="7" t="s">
        <v>72</v>
      </c>
      <c r="H90" s="18" t="s">
        <v>73</v>
      </c>
      <c r="I90" s="7" t="s">
        <v>178</v>
      </c>
      <c r="J90" s="18">
        <v>2.5</v>
      </c>
      <c r="K90" s="18" t="s">
        <v>42</v>
      </c>
      <c r="L90" s="18" t="s">
        <v>43</v>
      </c>
      <c r="N90" s="18">
        <v>15</v>
      </c>
      <c r="O90" s="18">
        <v>2.5</v>
      </c>
      <c r="P90" s="18">
        <v>1</v>
      </c>
      <c r="Q90" s="18">
        <v>1</v>
      </c>
      <c r="R90" s="18">
        <v>134857655</v>
      </c>
      <c r="S90" s="18">
        <v>2098</v>
      </c>
      <c r="U90">
        <f>MATCH(D90,Отчет!$D:$D,0)</f>
        <v>40</v>
      </c>
    </row>
    <row r="91" spans="1:21" x14ac:dyDescent="0.25">
      <c r="A91" s="18">
        <v>146566678</v>
      </c>
      <c r="B91" s="18">
        <v>4</v>
      </c>
      <c r="C91" s="18" t="s">
        <v>84</v>
      </c>
      <c r="D91" s="18">
        <v>137405892</v>
      </c>
      <c r="E91" s="7" t="s">
        <v>162</v>
      </c>
      <c r="F91" s="7" t="s">
        <v>163</v>
      </c>
      <c r="G91" s="7" t="s">
        <v>55</v>
      </c>
      <c r="H91" s="18" t="s">
        <v>164</v>
      </c>
      <c r="I91" s="7" t="s">
        <v>178</v>
      </c>
      <c r="J91" s="18">
        <v>2.5</v>
      </c>
      <c r="K91" s="18" t="s">
        <v>42</v>
      </c>
      <c r="L91" s="18" t="s">
        <v>43</v>
      </c>
      <c r="N91" s="18">
        <v>10</v>
      </c>
      <c r="O91" s="18">
        <v>2.5</v>
      </c>
      <c r="P91" s="18">
        <v>1</v>
      </c>
      <c r="Q91" s="18">
        <v>1</v>
      </c>
      <c r="R91" s="18">
        <v>134857655</v>
      </c>
      <c r="S91" s="18">
        <v>2098</v>
      </c>
      <c r="U91">
        <f>MATCH(D91,Отчет!$D:$D,0)</f>
        <v>43</v>
      </c>
    </row>
    <row r="92" spans="1:21" x14ac:dyDescent="0.25">
      <c r="A92" s="18">
        <v>146565798</v>
      </c>
      <c r="B92" s="18">
        <v>7</v>
      </c>
      <c r="C92" s="18" t="s">
        <v>36</v>
      </c>
      <c r="D92" s="18">
        <v>137401630</v>
      </c>
      <c r="E92" s="7" t="s">
        <v>141</v>
      </c>
      <c r="F92" s="7" t="s">
        <v>142</v>
      </c>
      <c r="G92" s="7" t="s">
        <v>143</v>
      </c>
      <c r="H92" s="18" t="s">
        <v>144</v>
      </c>
      <c r="I92" s="7" t="s">
        <v>178</v>
      </c>
      <c r="J92" s="18">
        <v>2.5</v>
      </c>
      <c r="K92" s="18" t="s">
        <v>42</v>
      </c>
      <c r="L92" s="18" t="s">
        <v>43</v>
      </c>
      <c r="N92" s="18">
        <v>17.5</v>
      </c>
      <c r="O92" s="18">
        <v>2.5</v>
      </c>
      <c r="P92" s="18">
        <v>1</v>
      </c>
      <c r="Q92" s="18">
        <v>1</v>
      </c>
      <c r="R92" s="18">
        <v>134857655</v>
      </c>
      <c r="S92" s="18">
        <v>2098</v>
      </c>
      <c r="U92">
        <f>MATCH(D92,Отчет!$D:$D,0)</f>
        <v>34</v>
      </c>
    </row>
    <row r="93" spans="1:21" x14ac:dyDescent="0.25">
      <c r="A93" s="18">
        <v>148288756</v>
      </c>
      <c r="B93" s="18">
        <v>10</v>
      </c>
      <c r="C93" s="18" t="s">
        <v>84</v>
      </c>
      <c r="D93" s="18">
        <v>137405905</v>
      </c>
      <c r="E93" s="7" t="s">
        <v>94</v>
      </c>
      <c r="F93" s="7" t="s">
        <v>95</v>
      </c>
      <c r="G93" s="7" t="s">
        <v>96</v>
      </c>
      <c r="H93" s="18" t="s">
        <v>97</v>
      </c>
      <c r="I93" s="7" t="s">
        <v>179</v>
      </c>
      <c r="J93" s="18">
        <v>2.5</v>
      </c>
      <c r="K93" s="18" t="s">
        <v>42</v>
      </c>
      <c r="L93" s="18" t="s">
        <v>43</v>
      </c>
      <c r="N93" s="18">
        <v>25</v>
      </c>
      <c r="O93" s="18">
        <v>2.5</v>
      </c>
      <c r="P93" s="18">
        <v>1</v>
      </c>
      <c r="Q93" s="18">
        <v>1</v>
      </c>
      <c r="R93" s="18">
        <v>122329110</v>
      </c>
      <c r="S93" s="18">
        <v>2098</v>
      </c>
      <c r="U93">
        <f>MATCH(D93,Отчет!$D:$D,0)</f>
        <v>14</v>
      </c>
    </row>
    <row r="94" spans="1:21" x14ac:dyDescent="0.25">
      <c r="A94" s="18">
        <v>138343065</v>
      </c>
      <c r="B94" s="18">
        <v>10</v>
      </c>
      <c r="C94" s="18" t="s">
        <v>84</v>
      </c>
      <c r="D94" s="18">
        <v>137405866</v>
      </c>
      <c r="E94" s="7" t="s">
        <v>90</v>
      </c>
      <c r="F94" s="7" t="s">
        <v>91</v>
      </c>
      <c r="G94" s="7" t="s">
        <v>92</v>
      </c>
      <c r="H94" s="18" t="s">
        <v>93</v>
      </c>
      <c r="I94" s="7" t="s">
        <v>179</v>
      </c>
      <c r="J94" s="18">
        <v>2.5</v>
      </c>
      <c r="K94" s="18" t="s">
        <v>42</v>
      </c>
      <c r="L94" s="18" t="s">
        <v>43</v>
      </c>
      <c r="N94" s="18">
        <v>25</v>
      </c>
      <c r="O94" s="18">
        <v>2.5</v>
      </c>
      <c r="P94" s="18">
        <v>1</v>
      </c>
      <c r="Q94" s="18">
        <v>1</v>
      </c>
      <c r="R94" s="18">
        <v>122329110</v>
      </c>
      <c r="S94" s="18">
        <v>2098</v>
      </c>
      <c r="U94">
        <f>MATCH(D94,Отчет!$D:$D,0)</f>
        <v>23</v>
      </c>
    </row>
    <row r="95" spans="1:21" x14ac:dyDescent="0.25">
      <c r="A95" s="18">
        <v>146667202</v>
      </c>
      <c r="B95" s="18">
        <v>9</v>
      </c>
      <c r="C95" s="18" t="s">
        <v>84</v>
      </c>
      <c r="D95" s="18">
        <v>137405727</v>
      </c>
      <c r="E95" s="7" t="s">
        <v>85</v>
      </c>
      <c r="F95" s="7" t="s">
        <v>86</v>
      </c>
      <c r="G95" s="7" t="s">
        <v>87</v>
      </c>
      <c r="H95" s="18" t="s">
        <v>88</v>
      </c>
      <c r="I95" s="7" t="s">
        <v>179</v>
      </c>
      <c r="J95" s="18">
        <v>2.5</v>
      </c>
      <c r="K95" s="18" t="s">
        <v>42</v>
      </c>
      <c r="L95" s="18" t="s">
        <v>43</v>
      </c>
      <c r="N95" s="18">
        <v>22.5</v>
      </c>
      <c r="O95" s="18">
        <v>2.5</v>
      </c>
      <c r="P95" s="18">
        <v>1</v>
      </c>
      <c r="Q95" s="18">
        <v>1</v>
      </c>
      <c r="R95" s="18">
        <v>122329110</v>
      </c>
      <c r="S95" s="18">
        <v>2098</v>
      </c>
      <c r="U95">
        <f>MATCH(D95,Отчет!$D:$D,0)</f>
        <v>21</v>
      </c>
    </row>
    <row r="96" spans="1:21" x14ac:dyDescent="0.25">
      <c r="A96" s="18">
        <v>138418691</v>
      </c>
      <c r="B96" s="18">
        <v>8</v>
      </c>
      <c r="C96" s="18" t="s">
        <v>84</v>
      </c>
      <c r="D96" s="18">
        <v>137405931</v>
      </c>
      <c r="E96" s="7" t="s">
        <v>98</v>
      </c>
      <c r="F96" s="7" t="s">
        <v>99</v>
      </c>
      <c r="G96" s="7" t="s">
        <v>100</v>
      </c>
      <c r="H96" s="18" t="s">
        <v>101</v>
      </c>
      <c r="I96" s="7" t="s">
        <v>179</v>
      </c>
      <c r="J96" s="18">
        <v>2.5</v>
      </c>
      <c r="K96" s="18" t="s">
        <v>42</v>
      </c>
      <c r="L96" s="18" t="s">
        <v>43</v>
      </c>
      <c r="N96" s="18">
        <v>20</v>
      </c>
      <c r="O96" s="18">
        <v>2.5</v>
      </c>
      <c r="P96" s="18">
        <v>1</v>
      </c>
      <c r="Q96" s="18">
        <v>1</v>
      </c>
      <c r="R96" s="18">
        <v>122329110</v>
      </c>
      <c r="S96" s="18">
        <v>2098</v>
      </c>
      <c r="U96">
        <f>MATCH(D96,Отчет!$D:$D,0)</f>
        <v>24</v>
      </c>
    </row>
    <row r="97" spans="1:21" x14ac:dyDescent="0.25">
      <c r="A97" s="18">
        <v>146666891</v>
      </c>
      <c r="B97" s="18">
        <v>7</v>
      </c>
      <c r="C97" s="18" t="s">
        <v>36</v>
      </c>
      <c r="D97" s="18">
        <v>137399313</v>
      </c>
      <c r="E97" s="7" t="s">
        <v>70</v>
      </c>
      <c r="F97" s="7" t="s">
        <v>71</v>
      </c>
      <c r="G97" s="7" t="s">
        <v>72</v>
      </c>
      <c r="H97" s="18" t="s">
        <v>73</v>
      </c>
      <c r="I97" s="7" t="s">
        <v>179</v>
      </c>
      <c r="J97" s="18">
        <v>2.5</v>
      </c>
      <c r="K97" s="18" t="s">
        <v>42</v>
      </c>
      <c r="L97" s="18" t="s">
        <v>43</v>
      </c>
      <c r="N97" s="18">
        <v>17.5</v>
      </c>
      <c r="O97" s="18">
        <v>2.5</v>
      </c>
      <c r="P97" s="18">
        <v>1</v>
      </c>
      <c r="Q97" s="18">
        <v>1</v>
      </c>
      <c r="R97" s="18">
        <v>122329110</v>
      </c>
      <c r="S97" s="18">
        <v>2098</v>
      </c>
      <c r="U97">
        <f>MATCH(D97,Отчет!$D:$D,0)</f>
        <v>40</v>
      </c>
    </row>
    <row r="98" spans="1:21" x14ac:dyDescent="0.25">
      <c r="A98" s="18">
        <v>146019019</v>
      </c>
      <c r="B98" s="18">
        <v>7</v>
      </c>
      <c r="C98" s="18" t="s">
        <v>84</v>
      </c>
      <c r="D98" s="18">
        <v>137405892</v>
      </c>
      <c r="E98" s="7" t="s">
        <v>162</v>
      </c>
      <c r="F98" s="7" t="s">
        <v>163</v>
      </c>
      <c r="G98" s="7" t="s">
        <v>55</v>
      </c>
      <c r="H98" s="18" t="s">
        <v>164</v>
      </c>
      <c r="I98" s="7" t="s">
        <v>180</v>
      </c>
      <c r="J98" s="18">
        <v>2.5</v>
      </c>
      <c r="K98" s="18" t="s">
        <v>42</v>
      </c>
      <c r="L98" s="18" t="s">
        <v>43</v>
      </c>
      <c r="N98" s="18">
        <v>17.5</v>
      </c>
      <c r="O98" s="18">
        <v>2.5</v>
      </c>
      <c r="P98" s="18">
        <v>1</v>
      </c>
      <c r="Q98" s="18">
        <v>1</v>
      </c>
      <c r="R98" s="18">
        <v>144986509</v>
      </c>
      <c r="S98" s="18">
        <v>2098</v>
      </c>
      <c r="U98">
        <f>MATCH(D98,Отчет!$D:$D,0)</f>
        <v>43</v>
      </c>
    </row>
    <row r="99" spans="1:21" x14ac:dyDescent="0.25">
      <c r="A99" s="18">
        <v>146018853</v>
      </c>
      <c r="B99" s="18">
        <v>5</v>
      </c>
      <c r="C99" s="18" t="s">
        <v>84</v>
      </c>
      <c r="D99" s="18">
        <v>137405714</v>
      </c>
      <c r="E99" s="7" t="s">
        <v>115</v>
      </c>
      <c r="F99" s="7" t="s">
        <v>58</v>
      </c>
      <c r="G99" s="7" t="s">
        <v>116</v>
      </c>
      <c r="H99" s="18" t="s">
        <v>117</v>
      </c>
      <c r="I99" s="7" t="s">
        <v>180</v>
      </c>
      <c r="J99" s="18">
        <v>2.5</v>
      </c>
      <c r="K99" s="18" t="s">
        <v>42</v>
      </c>
      <c r="L99" s="18" t="s">
        <v>43</v>
      </c>
      <c r="N99" s="18">
        <v>12.5</v>
      </c>
      <c r="O99" s="18">
        <v>2.5</v>
      </c>
      <c r="P99" s="18">
        <v>1</v>
      </c>
      <c r="Q99" s="18">
        <v>1</v>
      </c>
      <c r="R99" s="18">
        <v>144986509</v>
      </c>
      <c r="S99" s="18">
        <v>2098</v>
      </c>
      <c r="U99">
        <f>MATCH(D99,Отчет!$D:$D,0)</f>
        <v>45</v>
      </c>
    </row>
    <row r="100" spans="1:21" x14ac:dyDescent="0.25">
      <c r="A100" s="18">
        <v>146017160</v>
      </c>
      <c r="B100" s="18">
        <v>4</v>
      </c>
      <c r="C100" s="18" t="s">
        <v>36</v>
      </c>
      <c r="D100" s="18">
        <v>139553632</v>
      </c>
      <c r="E100" s="7" t="s">
        <v>145</v>
      </c>
      <c r="F100" s="7" t="s">
        <v>146</v>
      </c>
      <c r="G100" s="7" t="s">
        <v>63</v>
      </c>
      <c r="H100" s="18" t="s">
        <v>147</v>
      </c>
      <c r="I100" s="7" t="s">
        <v>180</v>
      </c>
      <c r="J100" s="18">
        <v>2.5</v>
      </c>
      <c r="K100" s="18" t="s">
        <v>42</v>
      </c>
      <c r="L100" s="18" t="s">
        <v>43</v>
      </c>
      <c r="N100" s="18">
        <v>10</v>
      </c>
      <c r="O100" s="18">
        <v>2.5</v>
      </c>
      <c r="P100" s="18">
        <v>1</v>
      </c>
      <c r="Q100" s="18">
        <v>1</v>
      </c>
      <c r="R100" s="18">
        <v>144986509</v>
      </c>
      <c r="S100" s="18">
        <v>2098</v>
      </c>
      <c r="U100">
        <f>MATCH(D100,Отчет!$D:$D,0)</f>
        <v>44</v>
      </c>
    </row>
    <row r="101" spans="1:21" x14ac:dyDescent="0.25">
      <c r="A101" s="18">
        <v>146017002</v>
      </c>
      <c r="B101" s="18">
        <v>4</v>
      </c>
      <c r="C101" s="18" t="s">
        <v>36</v>
      </c>
      <c r="D101" s="18">
        <v>138474044</v>
      </c>
      <c r="E101" s="7" t="s">
        <v>103</v>
      </c>
      <c r="F101" s="7" t="s">
        <v>104</v>
      </c>
      <c r="G101" s="7" t="s">
        <v>63</v>
      </c>
      <c r="H101" s="18" t="s">
        <v>105</v>
      </c>
      <c r="I101" s="7" t="s">
        <v>180</v>
      </c>
      <c r="J101" s="18">
        <v>2.5</v>
      </c>
      <c r="K101" s="18" t="s">
        <v>42</v>
      </c>
      <c r="L101" s="18" t="s">
        <v>43</v>
      </c>
      <c r="N101" s="18">
        <v>0</v>
      </c>
      <c r="O101" s="18">
        <v>2.5</v>
      </c>
      <c r="P101" s="18">
        <v>1</v>
      </c>
      <c r="Q101" s="18">
        <v>1</v>
      </c>
      <c r="R101" s="18">
        <v>144986509</v>
      </c>
      <c r="S101" s="18">
        <v>2098</v>
      </c>
      <c r="U101">
        <f>MATCH(D101,Отчет!$D:$D,0)</f>
        <v>41</v>
      </c>
    </row>
    <row r="102" spans="1:21" x14ac:dyDescent="0.25">
      <c r="A102" s="18">
        <v>148683912</v>
      </c>
      <c r="B102" s="18">
        <v>10</v>
      </c>
      <c r="C102" s="18" t="s">
        <v>36</v>
      </c>
      <c r="D102" s="18">
        <v>137399261</v>
      </c>
      <c r="E102" s="7" t="s">
        <v>66</v>
      </c>
      <c r="F102" s="7" t="s">
        <v>67</v>
      </c>
      <c r="G102" s="7" t="s">
        <v>46</v>
      </c>
      <c r="H102" s="18" t="s">
        <v>68</v>
      </c>
      <c r="I102" s="7" t="s">
        <v>180</v>
      </c>
      <c r="J102" s="18">
        <v>2.5</v>
      </c>
      <c r="K102" s="18" t="s">
        <v>42</v>
      </c>
      <c r="L102" s="18" t="s">
        <v>43</v>
      </c>
      <c r="N102" s="18">
        <v>25</v>
      </c>
      <c r="O102" s="18">
        <v>2.5</v>
      </c>
      <c r="P102" s="18">
        <v>1</v>
      </c>
      <c r="Q102" s="18">
        <v>1</v>
      </c>
      <c r="R102" s="18">
        <v>144986509</v>
      </c>
      <c r="S102" s="18">
        <v>2098</v>
      </c>
      <c r="U102">
        <f>MATCH(D102,Отчет!$D:$D,0)</f>
        <v>30</v>
      </c>
    </row>
    <row r="103" spans="1:21" x14ac:dyDescent="0.25">
      <c r="A103" s="18">
        <v>146572287</v>
      </c>
      <c r="B103" s="18">
        <v>4</v>
      </c>
      <c r="C103" s="18" t="s">
        <v>36</v>
      </c>
      <c r="D103" s="18">
        <v>144995108</v>
      </c>
      <c r="E103" s="7" t="s">
        <v>61</v>
      </c>
      <c r="F103" s="7" t="s">
        <v>62</v>
      </c>
      <c r="G103" s="7" t="s">
        <v>63</v>
      </c>
      <c r="H103" s="18" t="s">
        <v>64</v>
      </c>
      <c r="I103" s="7" t="s">
        <v>181</v>
      </c>
      <c r="J103" s="18">
        <v>2.5</v>
      </c>
      <c r="K103" s="18" t="s">
        <v>42</v>
      </c>
      <c r="L103" s="18" t="s">
        <v>43</v>
      </c>
      <c r="N103" s="18">
        <v>0</v>
      </c>
      <c r="O103" s="18">
        <v>2.5</v>
      </c>
      <c r="P103" s="18">
        <v>1</v>
      </c>
      <c r="Q103" s="18">
        <v>1</v>
      </c>
      <c r="R103" s="18">
        <v>134857655</v>
      </c>
      <c r="S103" s="18">
        <v>2098</v>
      </c>
      <c r="U103">
        <f>MATCH(D103,Отчет!$D:$D,0)</f>
        <v>35</v>
      </c>
    </row>
    <row r="104" spans="1:21" x14ac:dyDescent="0.25">
      <c r="A104" s="18">
        <v>139893460</v>
      </c>
      <c r="B104" s="18">
        <v>7</v>
      </c>
      <c r="C104" s="18" t="s">
        <v>84</v>
      </c>
      <c r="D104" s="18">
        <v>137405753</v>
      </c>
      <c r="E104" s="7" t="s">
        <v>130</v>
      </c>
      <c r="F104" s="7" t="s">
        <v>131</v>
      </c>
      <c r="G104" s="7" t="s">
        <v>132</v>
      </c>
      <c r="H104" s="18" t="s">
        <v>133</v>
      </c>
      <c r="I104" s="7" t="s">
        <v>181</v>
      </c>
      <c r="J104" s="18">
        <v>2.5</v>
      </c>
      <c r="K104" s="18" t="s">
        <v>42</v>
      </c>
      <c r="L104" s="18" t="s">
        <v>43</v>
      </c>
      <c r="N104" s="18">
        <v>17.5</v>
      </c>
      <c r="O104" s="18">
        <v>2.5</v>
      </c>
      <c r="P104" s="18">
        <v>1</v>
      </c>
      <c r="Q104" s="18">
        <v>1</v>
      </c>
      <c r="R104" s="18">
        <v>134857655</v>
      </c>
      <c r="S104" s="18">
        <v>2098</v>
      </c>
      <c r="U104">
        <f>MATCH(D104,Отчет!$D:$D,0)</f>
        <v>31</v>
      </c>
    </row>
    <row r="105" spans="1:21" x14ac:dyDescent="0.25">
      <c r="A105" s="18">
        <v>146572511</v>
      </c>
      <c r="B105" s="18">
        <v>8</v>
      </c>
      <c r="C105" s="18" t="s">
        <v>36</v>
      </c>
      <c r="D105" s="18">
        <v>137401656</v>
      </c>
      <c r="E105" s="7" t="s">
        <v>74</v>
      </c>
      <c r="F105" s="7" t="s">
        <v>75</v>
      </c>
      <c r="G105" s="7" t="s">
        <v>76</v>
      </c>
      <c r="H105" s="18" t="s">
        <v>77</v>
      </c>
      <c r="I105" s="7" t="s">
        <v>181</v>
      </c>
      <c r="J105" s="18">
        <v>2.5</v>
      </c>
      <c r="K105" s="18" t="s">
        <v>42</v>
      </c>
      <c r="L105" s="18" t="s">
        <v>43</v>
      </c>
      <c r="N105" s="18">
        <v>20</v>
      </c>
      <c r="O105" s="18">
        <v>2.5</v>
      </c>
      <c r="P105" s="18">
        <v>1</v>
      </c>
      <c r="Q105" s="18">
        <v>1</v>
      </c>
      <c r="R105" s="18">
        <v>134857655</v>
      </c>
      <c r="S105" s="18">
        <v>2098</v>
      </c>
      <c r="U105">
        <f>MATCH(D105,Отчет!$D:$D,0)</f>
        <v>33</v>
      </c>
    </row>
    <row r="106" spans="1:21" x14ac:dyDescent="0.25">
      <c r="A106" s="18">
        <v>146572418</v>
      </c>
      <c r="B106" s="18">
        <v>5</v>
      </c>
      <c r="C106" s="18" t="s">
        <v>36</v>
      </c>
      <c r="D106" s="18">
        <v>137401617</v>
      </c>
      <c r="E106" s="7" t="s">
        <v>82</v>
      </c>
      <c r="F106" s="7" t="s">
        <v>58</v>
      </c>
      <c r="G106" s="7" t="s">
        <v>46</v>
      </c>
      <c r="H106" s="18" t="s">
        <v>83</v>
      </c>
      <c r="I106" s="7" t="s">
        <v>181</v>
      </c>
      <c r="J106" s="18">
        <v>2.5</v>
      </c>
      <c r="K106" s="18" t="s">
        <v>42</v>
      </c>
      <c r="L106" s="18" t="s">
        <v>43</v>
      </c>
      <c r="N106" s="18">
        <v>0</v>
      </c>
      <c r="O106" s="18">
        <v>2.5</v>
      </c>
      <c r="P106" s="18">
        <v>1</v>
      </c>
      <c r="Q106" s="18">
        <v>1</v>
      </c>
      <c r="R106" s="18">
        <v>134857655</v>
      </c>
      <c r="S106" s="18">
        <v>2098</v>
      </c>
      <c r="U106">
        <f>MATCH(D106,Отчет!$D:$D,0)</f>
        <v>42</v>
      </c>
    </row>
    <row r="107" spans="1:21" ht="26.4" x14ac:dyDescent="0.25">
      <c r="A107" s="18">
        <v>186038555</v>
      </c>
      <c r="B107" s="18">
        <v>10</v>
      </c>
      <c r="C107" s="18" t="s">
        <v>36</v>
      </c>
      <c r="D107" s="18">
        <v>137399235</v>
      </c>
      <c r="E107" s="7" t="s">
        <v>53</v>
      </c>
      <c r="F107" s="7" t="s">
        <v>54</v>
      </c>
      <c r="G107" s="7" t="s">
        <v>55</v>
      </c>
      <c r="H107" s="18" t="s">
        <v>56</v>
      </c>
      <c r="I107" s="27" t="s">
        <v>182</v>
      </c>
      <c r="J107" s="18">
        <v>5</v>
      </c>
      <c r="K107" s="18" t="s">
        <v>183</v>
      </c>
      <c r="L107" s="18" t="s">
        <v>184</v>
      </c>
      <c r="N107" s="18">
        <v>50</v>
      </c>
      <c r="O107" s="18">
        <v>5</v>
      </c>
      <c r="P107" s="18">
        <v>1</v>
      </c>
      <c r="Q107" s="18">
        <v>1</v>
      </c>
      <c r="U107">
        <f>MATCH(D107,Отчет!$D:$D,0)</f>
        <v>19</v>
      </c>
    </row>
    <row r="108" spans="1:21" ht="26.4" x14ac:dyDescent="0.25">
      <c r="A108" s="18">
        <v>186086282</v>
      </c>
      <c r="C108" s="18" t="s">
        <v>36</v>
      </c>
      <c r="D108" s="18">
        <v>137401643</v>
      </c>
      <c r="E108" s="7" t="s">
        <v>78</v>
      </c>
      <c r="F108" s="7" t="s">
        <v>79</v>
      </c>
      <c r="G108" s="7" t="s">
        <v>80</v>
      </c>
      <c r="H108" s="18" t="s">
        <v>81</v>
      </c>
      <c r="I108" s="27" t="s">
        <v>185</v>
      </c>
      <c r="J108" s="18">
        <v>5</v>
      </c>
      <c r="K108" s="18" t="s">
        <v>183</v>
      </c>
      <c r="L108" s="18" t="s">
        <v>184</v>
      </c>
      <c r="N108" s="18">
        <v>0</v>
      </c>
      <c r="O108" s="18">
        <v>5</v>
      </c>
      <c r="P108" s="18">
        <v>1</v>
      </c>
      <c r="Q108" s="18">
        <v>1</v>
      </c>
      <c r="U108">
        <f>MATCH(D108,Отчет!$D:$D,0)</f>
        <v>36</v>
      </c>
    </row>
    <row r="109" spans="1:21" x14ac:dyDescent="0.25">
      <c r="A109" s="18">
        <v>151816070</v>
      </c>
      <c r="B109" s="18">
        <v>9</v>
      </c>
      <c r="C109" s="18" t="s">
        <v>36</v>
      </c>
      <c r="D109" s="18">
        <v>137401682</v>
      </c>
      <c r="E109" s="7" t="s">
        <v>37</v>
      </c>
      <c r="F109" s="7" t="s">
        <v>38</v>
      </c>
      <c r="G109" s="7" t="s">
        <v>39</v>
      </c>
      <c r="H109" s="18" t="s">
        <v>40</v>
      </c>
      <c r="I109" s="7" t="s">
        <v>41</v>
      </c>
      <c r="J109" s="18">
        <v>2.5</v>
      </c>
      <c r="K109" s="18" t="s">
        <v>183</v>
      </c>
      <c r="L109" s="18" t="s">
        <v>184</v>
      </c>
      <c r="N109" s="18">
        <v>22.5</v>
      </c>
      <c r="O109" s="18">
        <v>2.5</v>
      </c>
      <c r="P109" s="18">
        <v>1</v>
      </c>
      <c r="Q109" s="18">
        <v>1</v>
      </c>
      <c r="R109" s="18">
        <v>122328979</v>
      </c>
      <c r="S109" s="18">
        <v>2098</v>
      </c>
      <c r="U109">
        <f>MATCH(D109,Отчет!$D:$D,0)</f>
        <v>29</v>
      </c>
    </row>
    <row r="110" spans="1:21" x14ac:dyDescent="0.25">
      <c r="A110" s="18">
        <v>201551184</v>
      </c>
      <c r="B110" s="18">
        <v>7</v>
      </c>
      <c r="C110" s="18" t="s">
        <v>36</v>
      </c>
      <c r="D110" s="18">
        <v>193445282</v>
      </c>
      <c r="E110" s="7" t="s">
        <v>49</v>
      </c>
      <c r="F110" s="7" t="s">
        <v>50</v>
      </c>
      <c r="G110" s="7" t="s">
        <v>51</v>
      </c>
      <c r="H110" s="18" t="s">
        <v>52</v>
      </c>
      <c r="I110" s="7" t="s">
        <v>48</v>
      </c>
      <c r="J110" s="18">
        <v>3.5</v>
      </c>
      <c r="K110" s="18" t="s">
        <v>183</v>
      </c>
      <c r="L110" s="18" t="s">
        <v>184</v>
      </c>
      <c r="N110" s="18">
        <v>24.5</v>
      </c>
      <c r="O110" s="18">
        <v>3.5</v>
      </c>
      <c r="P110" s="18">
        <v>1</v>
      </c>
      <c r="Q110" s="18">
        <v>1</v>
      </c>
      <c r="R110" s="18">
        <v>134857557</v>
      </c>
      <c r="S110" s="18">
        <v>2098</v>
      </c>
      <c r="U110">
        <f>MATCH(D110,Отчет!$D:$D,0)</f>
        <v>28</v>
      </c>
    </row>
    <row r="111" spans="1:21" x14ac:dyDescent="0.25">
      <c r="A111" s="18">
        <v>138731290</v>
      </c>
      <c r="B111" s="18">
        <v>10</v>
      </c>
      <c r="C111" s="18" t="s">
        <v>36</v>
      </c>
      <c r="D111" s="18">
        <v>137401669</v>
      </c>
      <c r="E111" s="7" t="s">
        <v>44</v>
      </c>
      <c r="F111" s="7" t="s">
        <v>45</v>
      </c>
      <c r="G111" s="7" t="s">
        <v>46</v>
      </c>
      <c r="H111" s="18" t="s">
        <v>47</v>
      </c>
      <c r="I111" s="7" t="s">
        <v>48</v>
      </c>
      <c r="J111" s="18">
        <v>3.5</v>
      </c>
      <c r="K111" s="18" t="s">
        <v>183</v>
      </c>
      <c r="L111" s="18" t="s">
        <v>184</v>
      </c>
      <c r="N111" s="18">
        <v>35</v>
      </c>
      <c r="O111" s="18">
        <v>3.5</v>
      </c>
      <c r="P111" s="18">
        <v>1</v>
      </c>
      <c r="Q111" s="18">
        <v>1</v>
      </c>
      <c r="R111" s="18">
        <v>134857557</v>
      </c>
      <c r="S111" s="18">
        <v>2098</v>
      </c>
      <c r="U111">
        <f>MATCH(D111,Отчет!$D:$D,0)</f>
        <v>22</v>
      </c>
    </row>
    <row r="112" spans="1:21" x14ac:dyDescent="0.25">
      <c r="A112" s="18">
        <v>145444749</v>
      </c>
      <c r="B112" s="18">
        <v>9</v>
      </c>
      <c r="C112" s="18" t="s">
        <v>36</v>
      </c>
      <c r="D112" s="18">
        <v>137399235</v>
      </c>
      <c r="E112" s="7" t="s">
        <v>53</v>
      </c>
      <c r="F112" s="7" t="s">
        <v>54</v>
      </c>
      <c r="G112" s="7" t="s">
        <v>55</v>
      </c>
      <c r="H112" s="18" t="s">
        <v>56</v>
      </c>
      <c r="I112" s="7" t="s">
        <v>48</v>
      </c>
      <c r="J112" s="18">
        <v>3.5</v>
      </c>
      <c r="K112" s="18" t="s">
        <v>183</v>
      </c>
      <c r="L112" s="18" t="s">
        <v>184</v>
      </c>
      <c r="N112" s="18">
        <v>31.5</v>
      </c>
      <c r="O112" s="18">
        <v>3.5</v>
      </c>
      <c r="P112" s="18">
        <v>1</v>
      </c>
      <c r="Q112" s="18">
        <v>1</v>
      </c>
      <c r="R112" s="18">
        <v>134857557</v>
      </c>
      <c r="S112" s="18">
        <v>2098</v>
      </c>
      <c r="U112">
        <f>MATCH(D112,Отчет!$D:$D,0)</f>
        <v>19</v>
      </c>
    </row>
    <row r="113" spans="1:21" x14ac:dyDescent="0.25">
      <c r="A113" s="18">
        <v>139986899</v>
      </c>
      <c r="B113" s="18">
        <v>10</v>
      </c>
      <c r="C113" s="18" t="s">
        <v>36</v>
      </c>
      <c r="D113" s="18">
        <v>137401604</v>
      </c>
      <c r="E113" s="7" t="s">
        <v>57</v>
      </c>
      <c r="F113" s="7" t="s">
        <v>58</v>
      </c>
      <c r="G113" s="7" t="s">
        <v>59</v>
      </c>
      <c r="H113" s="18" t="s">
        <v>60</v>
      </c>
      <c r="I113" s="7" t="s">
        <v>48</v>
      </c>
      <c r="J113" s="18">
        <v>3.5</v>
      </c>
      <c r="K113" s="18" t="s">
        <v>183</v>
      </c>
      <c r="L113" s="18" t="s">
        <v>184</v>
      </c>
      <c r="N113" s="18">
        <v>35</v>
      </c>
      <c r="O113" s="18">
        <v>3.5</v>
      </c>
      <c r="P113" s="18">
        <v>1</v>
      </c>
      <c r="Q113" s="18">
        <v>1</v>
      </c>
      <c r="R113" s="18">
        <v>134857557</v>
      </c>
      <c r="S113" s="18">
        <v>2098</v>
      </c>
      <c r="U113">
        <f>MATCH(D113,Отчет!$D:$D,0)</f>
        <v>25</v>
      </c>
    </row>
    <row r="114" spans="1:21" ht="39.6" x14ac:dyDescent="0.25">
      <c r="A114" s="18">
        <v>185540566</v>
      </c>
      <c r="B114" s="18">
        <v>8</v>
      </c>
      <c r="C114" s="18" t="s">
        <v>36</v>
      </c>
      <c r="D114" s="18">
        <v>144995108</v>
      </c>
      <c r="E114" s="7" t="s">
        <v>61</v>
      </c>
      <c r="F114" s="7" t="s">
        <v>62</v>
      </c>
      <c r="G114" s="7" t="s">
        <v>63</v>
      </c>
      <c r="H114" s="18" t="s">
        <v>64</v>
      </c>
      <c r="I114" s="27" t="s">
        <v>65</v>
      </c>
      <c r="J114" s="18">
        <v>5</v>
      </c>
      <c r="K114" s="18" t="s">
        <v>183</v>
      </c>
      <c r="L114" s="18" t="s">
        <v>184</v>
      </c>
      <c r="N114" s="18">
        <v>40</v>
      </c>
      <c r="O114" s="18">
        <v>5</v>
      </c>
      <c r="P114" s="18">
        <v>1</v>
      </c>
      <c r="Q114" s="18">
        <v>1</v>
      </c>
      <c r="U114">
        <f>MATCH(D114,Отчет!$D:$D,0)</f>
        <v>35</v>
      </c>
    </row>
    <row r="115" spans="1:21" x14ac:dyDescent="0.25">
      <c r="A115" s="18">
        <v>146338884</v>
      </c>
      <c r="B115" s="18">
        <v>8</v>
      </c>
      <c r="C115" s="18" t="s">
        <v>36</v>
      </c>
      <c r="D115" s="18">
        <v>137401643</v>
      </c>
      <c r="E115" s="7" t="s">
        <v>78</v>
      </c>
      <c r="F115" s="7" t="s">
        <v>79</v>
      </c>
      <c r="G115" s="7" t="s">
        <v>80</v>
      </c>
      <c r="H115" s="18" t="s">
        <v>81</v>
      </c>
      <c r="I115" s="7" t="s">
        <v>69</v>
      </c>
      <c r="J115" s="18">
        <v>2.5</v>
      </c>
      <c r="K115" s="18" t="s">
        <v>183</v>
      </c>
      <c r="L115" s="18" t="s">
        <v>184</v>
      </c>
      <c r="N115" s="18">
        <v>20</v>
      </c>
      <c r="O115" s="18">
        <v>2.5</v>
      </c>
      <c r="P115" s="18">
        <v>1</v>
      </c>
      <c r="Q115" s="18">
        <v>1</v>
      </c>
      <c r="R115" s="18">
        <v>134857655</v>
      </c>
      <c r="S115" s="18">
        <v>2098</v>
      </c>
      <c r="U115">
        <f>MATCH(D115,Отчет!$D:$D,0)</f>
        <v>36</v>
      </c>
    </row>
    <row r="116" spans="1:21" x14ac:dyDescent="0.25">
      <c r="A116" s="18">
        <v>146339066</v>
      </c>
      <c r="B116" s="18">
        <v>7</v>
      </c>
      <c r="C116" s="18" t="s">
        <v>36</v>
      </c>
      <c r="D116" s="18">
        <v>137401656</v>
      </c>
      <c r="E116" s="7" t="s">
        <v>74</v>
      </c>
      <c r="F116" s="7" t="s">
        <v>75</v>
      </c>
      <c r="G116" s="7" t="s">
        <v>76</v>
      </c>
      <c r="H116" s="18" t="s">
        <v>77</v>
      </c>
      <c r="I116" s="7" t="s">
        <v>69</v>
      </c>
      <c r="J116" s="18">
        <v>2.5</v>
      </c>
      <c r="K116" s="18" t="s">
        <v>183</v>
      </c>
      <c r="L116" s="18" t="s">
        <v>184</v>
      </c>
      <c r="N116" s="18">
        <v>17.5</v>
      </c>
      <c r="O116" s="18">
        <v>2.5</v>
      </c>
      <c r="P116" s="18">
        <v>1</v>
      </c>
      <c r="Q116" s="18">
        <v>1</v>
      </c>
      <c r="R116" s="18">
        <v>134857655</v>
      </c>
      <c r="S116" s="18">
        <v>2098</v>
      </c>
      <c r="U116">
        <f>MATCH(D116,Отчет!$D:$D,0)</f>
        <v>33</v>
      </c>
    </row>
    <row r="117" spans="1:21" x14ac:dyDescent="0.25">
      <c r="A117" s="18">
        <v>146339152</v>
      </c>
      <c r="B117" s="18">
        <v>9</v>
      </c>
      <c r="C117" s="18" t="s">
        <v>36</v>
      </c>
      <c r="D117" s="18">
        <v>137401669</v>
      </c>
      <c r="E117" s="7" t="s">
        <v>44</v>
      </c>
      <c r="F117" s="7" t="s">
        <v>45</v>
      </c>
      <c r="G117" s="7" t="s">
        <v>46</v>
      </c>
      <c r="H117" s="18" t="s">
        <v>47</v>
      </c>
      <c r="I117" s="7" t="s">
        <v>69</v>
      </c>
      <c r="J117" s="18">
        <v>2.5</v>
      </c>
      <c r="K117" s="18" t="s">
        <v>183</v>
      </c>
      <c r="L117" s="18" t="s">
        <v>184</v>
      </c>
      <c r="N117" s="18">
        <v>22.5</v>
      </c>
      <c r="O117" s="18">
        <v>2.5</v>
      </c>
      <c r="P117" s="18">
        <v>1</v>
      </c>
      <c r="Q117" s="18">
        <v>1</v>
      </c>
      <c r="R117" s="18">
        <v>134857655</v>
      </c>
      <c r="S117" s="18">
        <v>2098</v>
      </c>
      <c r="U117">
        <f>MATCH(D117,Отчет!$D:$D,0)</f>
        <v>22</v>
      </c>
    </row>
    <row r="118" spans="1:21" x14ac:dyDescent="0.25">
      <c r="A118" s="18">
        <v>146339612</v>
      </c>
      <c r="B118" s="18">
        <v>6</v>
      </c>
      <c r="C118" s="18" t="s">
        <v>36</v>
      </c>
      <c r="D118" s="18">
        <v>137399313</v>
      </c>
      <c r="E118" s="7" t="s">
        <v>70</v>
      </c>
      <c r="F118" s="7" t="s">
        <v>71</v>
      </c>
      <c r="G118" s="7" t="s">
        <v>72</v>
      </c>
      <c r="H118" s="18" t="s">
        <v>73</v>
      </c>
      <c r="I118" s="7" t="s">
        <v>69</v>
      </c>
      <c r="J118" s="18">
        <v>2.5</v>
      </c>
      <c r="K118" s="18" t="s">
        <v>183</v>
      </c>
      <c r="L118" s="18" t="s">
        <v>184</v>
      </c>
      <c r="N118" s="18">
        <v>15</v>
      </c>
      <c r="O118" s="18">
        <v>2.5</v>
      </c>
      <c r="P118" s="18">
        <v>1</v>
      </c>
      <c r="Q118" s="18">
        <v>1</v>
      </c>
      <c r="R118" s="18">
        <v>134857655</v>
      </c>
      <c r="S118" s="18">
        <v>2098</v>
      </c>
      <c r="U118">
        <f>MATCH(D118,Отчет!$D:$D,0)</f>
        <v>40</v>
      </c>
    </row>
    <row r="119" spans="1:21" x14ac:dyDescent="0.25">
      <c r="A119" s="18">
        <v>146343131</v>
      </c>
      <c r="B119" s="18">
        <v>10</v>
      </c>
      <c r="C119" s="18" t="s">
        <v>84</v>
      </c>
      <c r="D119" s="18">
        <v>137405727</v>
      </c>
      <c r="E119" s="7" t="s">
        <v>85</v>
      </c>
      <c r="F119" s="7" t="s">
        <v>86</v>
      </c>
      <c r="G119" s="7" t="s">
        <v>87</v>
      </c>
      <c r="H119" s="18" t="s">
        <v>88</v>
      </c>
      <c r="I119" s="7" t="s">
        <v>69</v>
      </c>
      <c r="J119" s="18">
        <v>2.5</v>
      </c>
      <c r="K119" s="18" t="s">
        <v>183</v>
      </c>
      <c r="L119" s="18" t="s">
        <v>184</v>
      </c>
      <c r="N119" s="18">
        <v>25</v>
      </c>
      <c r="O119" s="18">
        <v>2.5</v>
      </c>
      <c r="P119" s="18">
        <v>1</v>
      </c>
      <c r="Q119" s="18">
        <v>1</v>
      </c>
      <c r="R119" s="18">
        <v>134857655</v>
      </c>
      <c r="S119" s="18">
        <v>2098</v>
      </c>
      <c r="U119">
        <f>MATCH(D119,Отчет!$D:$D,0)</f>
        <v>21</v>
      </c>
    </row>
    <row r="120" spans="1:21" x14ac:dyDescent="0.25">
      <c r="A120" s="18">
        <v>147799373</v>
      </c>
      <c r="B120" s="18">
        <v>6</v>
      </c>
      <c r="C120" s="18" t="s">
        <v>36</v>
      </c>
      <c r="D120" s="18">
        <v>137399261</v>
      </c>
      <c r="E120" s="7" t="s">
        <v>66</v>
      </c>
      <c r="F120" s="7" t="s">
        <v>67</v>
      </c>
      <c r="G120" s="7" t="s">
        <v>46</v>
      </c>
      <c r="H120" s="18" t="s">
        <v>68</v>
      </c>
      <c r="I120" s="7" t="s">
        <v>69</v>
      </c>
      <c r="J120" s="18">
        <v>2.5</v>
      </c>
      <c r="K120" s="18" t="s">
        <v>183</v>
      </c>
      <c r="L120" s="18" t="s">
        <v>184</v>
      </c>
      <c r="N120" s="18">
        <v>15</v>
      </c>
      <c r="O120" s="18">
        <v>2.5</v>
      </c>
      <c r="P120" s="18">
        <v>1</v>
      </c>
      <c r="Q120" s="18">
        <v>1</v>
      </c>
      <c r="R120" s="18">
        <v>134857655</v>
      </c>
      <c r="S120" s="18">
        <v>2098</v>
      </c>
      <c r="U120">
        <f>MATCH(D120,Отчет!$D:$D,0)</f>
        <v>30</v>
      </c>
    </row>
    <row r="121" spans="1:21" x14ac:dyDescent="0.25">
      <c r="A121" s="18">
        <v>146338562</v>
      </c>
      <c r="B121" s="18">
        <v>8</v>
      </c>
      <c r="C121" s="18" t="s">
        <v>36</v>
      </c>
      <c r="D121" s="18">
        <v>137399235</v>
      </c>
      <c r="E121" s="7" t="s">
        <v>53</v>
      </c>
      <c r="F121" s="7" t="s">
        <v>54</v>
      </c>
      <c r="G121" s="7" t="s">
        <v>55</v>
      </c>
      <c r="H121" s="18" t="s">
        <v>56</v>
      </c>
      <c r="I121" s="7" t="s">
        <v>69</v>
      </c>
      <c r="J121" s="18">
        <v>2.5</v>
      </c>
      <c r="K121" s="18" t="s">
        <v>183</v>
      </c>
      <c r="L121" s="18" t="s">
        <v>184</v>
      </c>
      <c r="N121" s="18">
        <v>20</v>
      </c>
      <c r="O121" s="18">
        <v>2.5</v>
      </c>
      <c r="P121" s="18">
        <v>1</v>
      </c>
      <c r="Q121" s="18">
        <v>1</v>
      </c>
      <c r="R121" s="18">
        <v>134857655</v>
      </c>
      <c r="S121" s="18">
        <v>2098</v>
      </c>
      <c r="U121">
        <f>MATCH(D121,Отчет!$D:$D,0)</f>
        <v>19</v>
      </c>
    </row>
    <row r="122" spans="1:21" x14ac:dyDescent="0.25">
      <c r="A122" s="18">
        <v>146338791</v>
      </c>
      <c r="B122" s="18">
        <v>4</v>
      </c>
      <c r="C122" s="18" t="s">
        <v>36</v>
      </c>
      <c r="D122" s="18">
        <v>137401617</v>
      </c>
      <c r="E122" s="7" t="s">
        <v>82</v>
      </c>
      <c r="F122" s="7" t="s">
        <v>58</v>
      </c>
      <c r="G122" s="7" t="s">
        <v>46</v>
      </c>
      <c r="H122" s="18" t="s">
        <v>83</v>
      </c>
      <c r="I122" s="7" t="s">
        <v>69</v>
      </c>
      <c r="J122" s="18">
        <v>2.5</v>
      </c>
      <c r="K122" s="18" t="s">
        <v>183</v>
      </c>
      <c r="L122" s="18" t="s">
        <v>184</v>
      </c>
      <c r="N122" s="18">
        <v>0</v>
      </c>
      <c r="O122" s="18">
        <v>2.5</v>
      </c>
      <c r="P122" s="18">
        <v>1</v>
      </c>
      <c r="Q122" s="18">
        <v>1</v>
      </c>
      <c r="R122" s="18">
        <v>134857655</v>
      </c>
      <c r="S122" s="18">
        <v>2098</v>
      </c>
      <c r="U122">
        <f>MATCH(D122,Отчет!$D:$D,0)</f>
        <v>42</v>
      </c>
    </row>
    <row r="123" spans="1:21" x14ac:dyDescent="0.25">
      <c r="A123" s="18">
        <v>138422572</v>
      </c>
      <c r="B123" s="18">
        <v>10</v>
      </c>
      <c r="C123" s="18" t="s">
        <v>84</v>
      </c>
      <c r="D123" s="18">
        <v>137405931</v>
      </c>
      <c r="E123" s="7" t="s">
        <v>98</v>
      </c>
      <c r="F123" s="7" t="s">
        <v>99</v>
      </c>
      <c r="G123" s="7" t="s">
        <v>100</v>
      </c>
      <c r="H123" s="18" t="s">
        <v>101</v>
      </c>
      <c r="I123" s="7" t="s">
        <v>89</v>
      </c>
      <c r="J123" s="18">
        <v>2.5</v>
      </c>
      <c r="K123" s="18" t="s">
        <v>183</v>
      </c>
      <c r="L123" s="18" t="s">
        <v>184</v>
      </c>
      <c r="N123" s="18">
        <v>25</v>
      </c>
      <c r="O123" s="18">
        <v>2.5</v>
      </c>
      <c r="P123" s="18">
        <v>1</v>
      </c>
      <c r="Q123" s="18">
        <v>1</v>
      </c>
      <c r="R123" s="18">
        <v>122329110</v>
      </c>
      <c r="S123" s="18">
        <v>2098</v>
      </c>
      <c r="U123">
        <f>MATCH(D123,Отчет!$D:$D,0)</f>
        <v>24</v>
      </c>
    </row>
    <row r="124" spans="1:21" x14ac:dyDescent="0.25">
      <c r="A124" s="18">
        <v>146660252</v>
      </c>
      <c r="B124" s="18">
        <v>5</v>
      </c>
      <c r="C124" s="18" t="s">
        <v>36</v>
      </c>
      <c r="D124" s="18">
        <v>137399313</v>
      </c>
      <c r="E124" s="7" t="s">
        <v>70</v>
      </c>
      <c r="F124" s="7" t="s">
        <v>71</v>
      </c>
      <c r="G124" s="7" t="s">
        <v>72</v>
      </c>
      <c r="H124" s="18" t="s">
        <v>73</v>
      </c>
      <c r="I124" s="7" t="s">
        <v>89</v>
      </c>
      <c r="J124" s="18">
        <v>2.5</v>
      </c>
      <c r="K124" s="18" t="s">
        <v>183</v>
      </c>
      <c r="L124" s="18" t="s">
        <v>184</v>
      </c>
      <c r="N124" s="18">
        <v>12.5</v>
      </c>
      <c r="O124" s="18">
        <v>2.5</v>
      </c>
      <c r="P124" s="18">
        <v>1</v>
      </c>
      <c r="Q124" s="18">
        <v>1</v>
      </c>
      <c r="R124" s="18">
        <v>122329110</v>
      </c>
      <c r="S124" s="18">
        <v>2098</v>
      </c>
      <c r="U124">
        <f>MATCH(D124,Отчет!$D:$D,0)</f>
        <v>40</v>
      </c>
    </row>
    <row r="125" spans="1:21" x14ac:dyDescent="0.25">
      <c r="A125" s="18">
        <v>138342924</v>
      </c>
      <c r="B125" s="18">
        <v>10</v>
      </c>
      <c r="C125" s="18" t="s">
        <v>84</v>
      </c>
      <c r="D125" s="18">
        <v>137405866</v>
      </c>
      <c r="E125" s="7" t="s">
        <v>90</v>
      </c>
      <c r="F125" s="7" t="s">
        <v>91</v>
      </c>
      <c r="G125" s="7" t="s">
        <v>92</v>
      </c>
      <c r="H125" s="18" t="s">
        <v>93</v>
      </c>
      <c r="I125" s="7" t="s">
        <v>89</v>
      </c>
      <c r="J125" s="18">
        <v>2.5</v>
      </c>
      <c r="K125" s="18" t="s">
        <v>183</v>
      </c>
      <c r="L125" s="18" t="s">
        <v>184</v>
      </c>
      <c r="N125" s="18">
        <v>25</v>
      </c>
      <c r="O125" s="18">
        <v>2.5</v>
      </c>
      <c r="P125" s="18">
        <v>1</v>
      </c>
      <c r="Q125" s="18">
        <v>1</v>
      </c>
      <c r="R125" s="18">
        <v>122329110</v>
      </c>
      <c r="S125" s="18">
        <v>2098</v>
      </c>
      <c r="U125">
        <f>MATCH(D125,Отчет!$D:$D,0)</f>
        <v>23</v>
      </c>
    </row>
    <row r="126" spans="1:21" x14ac:dyDescent="0.25">
      <c r="A126" s="18">
        <v>146660477</v>
      </c>
      <c r="B126" s="18">
        <v>7</v>
      </c>
      <c r="C126" s="18" t="s">
        <v>84</v>
      </c>
      <c r="D126" s="18">
        <v>137405727</v>
      </c>
      <c r="E126" s="7" t="s">
        <v>85</v>
      </c>
      <c r="F126" s="7" t="s">
        <v>86</v>
      </c>
      <c r="G126" s="7" t="s">
        <v>87</v>
      </c>
      <c r="H126" s="18" t="s">
        <v>88</v>
      </c>
      <c r="I126" s="7" t="s">
        <v>89</v>
      </c>
      <c r="J126" s="18">
        <v>2.5</v>
      </c>
      <c r="K126" s="18" t="s">
        <v>183</v>
      </c>
      <c r="L126" s="18" t="s">
        <v>184</v>
      </c>
      <c r="N126" s="18">
        <v>17.5</v>
      </c>
      <c r="O126" s="18">
        <v>2.5</v>
      </c>
      <c r="P126" s="18">
        <v>1</v>
      </c>
      <c r="Q126" s="18">
        <v>1</v>
      </c>
      <c r="R126" s="18">
        <v>122329110</v>
      </c>
      <c r="S126" s="18">
        <v>2098</v>
      </c>
      <c r="U126">
        <f>MATCH(D126,Отчет!$D:$D,0)</f>
        <v>21</v>
      </c>
    </row>
    <row r="127" spans="1:21" x14ac:dyDescent="0.25">
      <c r="A127" s="18">
        <v>138417675</v>
      </c>
      <c r="B127" s="18">
        <v>10</v>
      </c>
      <c r="C127" s="18" t="s">
        <v>84</v>
      </c>
      <c r="D127" s="18">
        <v>137405905</v>
      </c>
      <c r="E127" s="7" t="s">
        <v>94</v>
      </c>
      <c r="F127" s="7" t="s">
        <v>95</v>
      </c>
      <c r="G127" s="7" t="s">
        <v>96</v>
      </c>
      <c r="H127" s="18" t="s">
        <v>97</v>
      </c>
      <c r="I127" s="7" t="s">
        <v>89</v>
      </c>
      <c r="J127" s="18">
        <v>2.5</v>
      </c>
      <c r="K127" s="18" t="s">
        <v>183</v>
      </c>
      <c r="L127" s="18" t="s">
        <v>184</v>
      </c>
      <c r="N127" s="18">
        <v>25</v>
      </c>
      <c r="O127" s="18">
        <v>2.5</v>
      </c>
      <c r="P127" s="18">
        <v>1</v>
      </c>
      <c r="Q127" s="18">
        <v>1</v>
      </c>
      <c r="R127" s="18">
        <v>122329110</v>
      </c>
      <c r="S127" s="18">
        <v>2098</v>
      </c>
      <c r="U127">
        <f>MATCH(D127,Отчет!$D:$D,0)</f>
        <v>14</v>
      </c>
    </row>
    <row r="128" spans="1:21" x14ac:dyDescent="0.25">
      <c r="A128" s="18">
        <v>146214100</v>
      </c>
      <c r="B128" s="18">
        <v>8</v>
      </c>
      <c r="C128" s="18" t="s">
        <v>36</v>
      </c>
      <c r="D128" s="18">
        <v>144995108</v>
      </c>
      <c r="E128" s="7" t="s">
        <v>61</v>
      </c>
      <c r="F128" s="7" t="s">
        <v>62</v>
      </c>
      <c r="G128" s="7" t="s">
        <v>63</v>
      </c>
      <c r="H128" s="18" t="s">
        <v>64</v>
      </c>
      <c r="I128" s="7" t="s">
        <v>102</v>
      </c>
      <c r="J128" s="18">
        <v>2.5</v>
      </c>
      <c r="K128" s="18" t="s">
        <v>183</v>
      </c>
      <c r="L128" s="18" t="s">
        <v>184</v>
      </c>
      <c r="N128" s="18">
        <v>20</v>
      </c>
      <c r="O128" s="18">
        <v>2.5</v>
      </c>
      <c r="P128" s="18">
        <v>1</v>
      </c>
      <c r="Q128" s="18">
        <v>1</v>
      </c>
      <c r="R128" s="18">
        <v>144986509</v>
      </c>
      <c r="S128" s="18">
        <v>2098</v>
      </c>
      <c r="U128">
        <f>MATCH(D128,Отчет!$D:$D,0)</f>
        <v>35</v>
      </c>
    </row>
    <row r="129" spans="1:21" x14ac:dyDescent="0.25">
      <c r="A129" s="18">
        <v>146026186</v>
      </c>
      <c r="B129" s="18">
        <v>7</v>
      </c>
      <c r="C129" s="18" t="s">
        <v>36</v>
      </c>
      <c r="D129" s="18">
        <v>138474044</v>
      </c>
      <c r="E129" s="7" t="s">
        <v>103</v>
      </c>
      <c r="F129" s="7" t="s">
        <v>104</v>
      </c>
      <c r="G129" s="7" t="s">
        <v>63</v>
      </c>
      <c r="H129" s="18" t="s">
        <v>105</v>
      </c>
      <c r="I129" s="7" t="s">
        <v>102</v>
      </c>
      <c r="J129" s="18">
        <v>2.5</v>
      </c>
      <c r="K129" s="18" t="s">
        <v>183</v>
      </c>
      <c r="L129" s="18" t="s">
        <v>184</v>
      </c>
      <c r="N129" s="18">
        <v>17.5</v>
      </c>
      <c r="O129" s="18">
        <v>2.5</v>
      </c>
      <c r="P129" s="18">
        <v>1</v>
      </c>
      <c r="Q129" s="18">
        <v>1</v>
      </c>
      <c r="R129" s="18">
        <v>144986509</v>
      </c>
      <c r="S129" s="18">
        <v>2098</v>
      </c>
      <c r="U129">
        <f>MATCH(D129,Отчет!$D:$D,0)</f>
        <v>41</v>
      </c>
    </row>
    <row r="130" spans="1:21" x14ac:dyDescent="0.25">
      <c r="A130" s="18">
        <v>146026205</v>
      </c>
      <c r="B130" s="18">
        <v>10</v>
      </c>
      <c r="C130" s="18" t="s">
        <v>36</v>
      </c>
      <c r="D130" s="18">
        <v>137401682</v>
      </c>
      <c r="E130" s="7" t="s">
        <v>37</v>
      </c>
      <c r="F130" s="7" t="s">
        <v>38</v>
      </c>
      <c r="G130" s="7" t="s">
        <v>39</v>
      </c>
      <c r="H130" s="18" t="s">
        <v>40</v>
      </c>
      <c r="I130" s="7" t="s">
        <v>102</v>
      </c>
      <c r="J130" s="18">
        <v>2.5</v>
      </c>
      <c r="K130" s="18" t="s">
        <v>183</v>
      </c>
      <c r="L130" s="18" t="s">
        <v>184</v>
      </c>
      <c r="N130" s="18">
        <v>25</v>
      </c>
      <c r="O130" s="18">
        <v>2.5</v>
      </c>
      <c r="P130" s="18">
        <v>1</v>
      </c>
      <c r="Q130" s="18">
        <v>1</v>
      </c>
      <c r="R130" s="18">
        <v>144986509</v>
      </c>
      <c r="S130" s="18">
        <v>2098</v>
      </c>
      <c r="U130">
        <f>MATCH(D130,Отчет!$D:$D,0)</f>
        <v>29</v>
      </c>
    </row>
    <row r="131" spans="1:21" x14ac:dyDescent="0.25">
      <c r="A131" s="18">
        <v>146026162</v>
      </c>
      <c r="B131" s="18">
        <v>10</v>
      </c>
      <c r="C131" s="18" t="s">
        <v>36</v>
      </c>
      <c r="D131" s="18">
        <v>137399209</v>
      </c>
      <c r="E131" s="7" t="s">
        <v>106</v>
      </c>
      <c r="F131" s="7" t="s">
        <v>107</v>
      </c>
      <c r="G131" s="7" t="s">
        <v>108</v>
      </c>
      <c r="H131" s="18" t="s">
        <v>109</v>
      </c>
      <c r="I131" s="7" t="s">
        <v>102</v>
      </c>
      <c r="J131" s="18">
        <v>2.5</v>
      </c>
      <c r="K131" s="18" t="s">
        <v>183</v>
      </c>
      <c r="L131" s="18" t="s">
        <v>184</v>
      </c>
      <c r="N131" s="18">
        <v>25</v>
      </c>
      <c r="O131" s="18">
        <v>2.5</v>
      </c>
      <c r="P131" s="18">
        <v>1</v>
      </c>
      <c r="Q131" s="18">
        <v>1</v>
      </c>
      <c r="R131" s="18">
        <v>144986509</v>
      </c>
      <c r="S131" s="18">
        <v>2098</v>
      </c>
      <c r="U131">
        <f>MATCH(D131,Отчет!$D:$D,0)</f>
        <v>17</v>
      </c>
    </row>
    <row r="132" spans="1:21" x14ac:dyDescent="0.25">
      <c r="A132" s="18">
        <v>138035042</v>
      </c>
      <c r="B132" s="18">
        <v>10</v>
      </c>
      <c r="C132" s="18" t="s">
        <v>84</v>
      </c>
      <c r="D132" s="18">
        <v>137405866</v>
      </c>
      <c r="E132" s="7" t="s">
        <v>90</v>
      </c>
      <c r="F132" s="7" t="s">
        <v>91</v>
      </c>
      <c r="G132" s="7" t="s">
        <v>92</v>
      </c>
      <c r="H132" s="18" t="s">
        <v>93</v>
      </c>
      <c r="I132" s="7" t="s">
        <v>114</v>
      </c>
      <c r="J132" s="18">
        <v>2.5</v>
      </c>
      <c r="K132" s="18" t="s">
        <v>183</v>
      </c>
      <c r="L132" s="18" t="s">
        <v>184</v>
      </c>
      <c r="N132" s="18">
        <v>25</v>
      </c>
      <c r="O132" s="18">
        <v>2.5</v>
      </c>
      <c r="P132" s="18">
        <v>1</v>
      </c>
      <c r="Q132" s="18">
        <v>1</v>
      </c>
      <c r="R132" s="18">
        <v>125138784</v>
      </c>
      <c r="S132" s="18">
        <v>2098</v>
      </c>
      <c r="U132">
        <f>MATCH(D132,Отчет!$D:$D,0)</f>
        <v>23</v>
      </c>
    </row>
    <row r="133" spans="1:21" x14ac:dyDescent="0.25">
      <c r="A133" s="18">
        <v>139861661</v>
      </c>
      <c r="B133" s="18">
        <v>7</v>
      </c>
      <c r="C133" s="18" t="s">
        <v>84</v>
      </c>
      <c r="D133" s="18">
        <v>137419477</v>
      </c>
      <c r="E133" s="7" t="s">
        <v>110</v>
      </c>
      <c r="F133" s="7" t="s">
        <v>111</v>
      </c>
      <c r="G133" s="7" t="s">
        <v>112</v>
      </c>
      <c r="H133" s="18" t="s">
        <v>113</v>
      </c>
      <c r="I133" s="7" t="s">
        <v>114</v>
      </c>
      <c r="J133" s="18">
        <v>2.5</v>
      </c>
      <c r="K133" s="18" t="s">
        <v>183</v>
      </c>
      <c r="L133" s="18" t="s">
        <v>184</v>
      </c>
      <c r="N133" s="18">
        <v>17.5</v>
      </c>
      <c r="O133" s="18">
        <v>2.5</v>
      </c>
      <c r="P133" s="18">
        <v>1</v>
      </c>
      <c r="Q133" s="18">
        <v>0</v>
      </c>
      <c r="R133" s="18">
        <v>125138784</v>
      </c>
      <c r="S133" s="18">
        <v>2098</v>
      </c>
      <c r="U133">
        <f>MATCH(D133,Отчет!$D:$D,0)</f>
        <v>32</v>
      </c>
    </row>
    <row r="134" spans="1:21" x14ac:dyDescent="0.25">
      <c r="A134" s="18">
        <v>138036388</v>
      </c>
      <c r="B134" s="18">
        <v>10</v>
      </c>
      <c r="C134" s="18" t="s">
        <v>84</v>
      </c>
      <c r="D134" s="18">
        <v>137405957</v>
      </c>
      <c r="E134" s="7" t="s">
        <v>126</v>
      </c>
      <c r="F134" s="7" t="s">
        <v>127</v>
      </c>
      <c r="G134" s="7" t="s">
        <v>128</v>
      </c>
      <c r="H134" s="18" t="s">
        <v>129</v>
      </c>
      <c r="I134" s="7" t="s">
        <v>114</v>
      </c>
      <c r="J134" s="18">
        <v>2.5</v>
      </c>
      <c r="K134" s="18" t="s">
        <v>183</v>
      </c>
      <c r="L134" s="18" t="s">
        <v>184</v>
      </c>
      <c r="N134" s="18">
        <v>25</v>
      </c>
      <c r="O134" s="18">
        <v>2.5</v>
      </c>
      <c r="P134" s="18">
        <v>1</v>
      </c>
      <c r="Q134" s="18">
        <v>1</v>
      </c>
      <c r="R134" s="18">
        <v>125138784</v>
      </c>
      <c r="S134" s="18">
        <v>2098</v>
      </c>
      <c r="U134">
        <f>MATCH(D134,Отчет!$D:$D,0)</f>
        <v>20</v>
      </c>
    </row>
    <row r="135" spans="1:21" x14ac:dyDescent="0.25">
      <c r="A135" s="18">
        <v>138035927</v>
      </c>
      <c r="B135" s="18">
        <v>10</v>
      </c>
      <c r="C135" s="18" t="s">
        <v>84</v>
      </c>
      <c r="D135" s="18">
        <v>137405931</v>
      </c>
      <c r="E135" s="7" t="s">
        <v>98</v>
      </c>
      <c r="F135" s="7" t="s">
        <v>99</v>
      </c>
      <c r="G135" s="7" t="s">
        <v>100</v>
      </c>
      <c r="H135" s="18" t="s">
        <v>101</v>
      </c>
      <c r="I135" s="7" t="s">
        <v>114</v>
      </c>
      <c r="J135" s="18">
        <v>2.5</v>
      </c>
      <c r="K135" s="18" t="s">
        <v>183</v>
      </c>
      <c r="L135" s="18" t="s">
        <v>184</v>
      </c>
      <c r="N135" s="18">
        <v>25</v>
      </c>
      <c r="O135" s="18">
        <v>2.5</v>
      </c>
      <c r="P135" s="18">
        <v>1</v>
      </c>
      <c r="Q135" s="18">
        <v>1</v>
      </c>
      <c r="R135" s="18">
        <v>125138784</v>
      </c>
      <c r="S135" s="18">
        <v>2098</v>
      </c>
      <c r="U135">
        <f>MATCH(D135,Отчет!$D:$D,0)</f>
        <v>24</v>
      </c>
    </row>
    <row r="136" spans="1:21" x14ac:dyDescent="0.25">
      <c r="A136" s="18">
        <v>138035897</v>
      </c>
      <c r="B136" s="18">
        <v>6</v>
      </c>
      <c r="C136" s="18" t="s">
        <v>84</v>
      </c>
      <c r="D136" s="18">
        <v>137405918</v>
      </c>
      <c r="E136" s="7" t="s">
        <v>118</v>
      </c>
      <c r="F136" s="7" t="s">
        <v>119</v>
      </c>
      <c r="G136" s="7" t="s">
        <v>120</v>
      </c>
      <c r="H136" s="18" t="s">
        <v>121</v>
      </c>
      <c r="I136" s="7" t="s">
        <v>114</v>
      </c>
      <c r="J136" s="18">
        <v>2.5</v>
      </c>
      <c r="K136" s="18" t="s">
        <v>183</v>
      </c>
      <c r="L136" s="18" t="s">
        <v>184</v>
      </c>
      <c r="N136" s="18">
        <v>0</v>
      </c>
      <c r="O136" s="18">
        <v>2.5</v>
      </c>
      <c r="P136" s="18">
        <v>1</v>
      </c>
      <c r="Q136" s="18">
        <v>1</v>
      </c>
      <c r="R136" s="18">
        <v>125138784</v>
      </c>
      <c r="S136" s="18">
        <v>2098</v>
      </c>
      <c r="U136">
        <f>MATCH(D136,Отчет!$D:$D,0)</f>
        <v>39</v>
      </c>
    </row>
    <row r="137" spans="1:21" x14ac:dyDescent="0.25">
      <c r="A137" s="18">
        <v>138035865</v>
      </c>
      <c r="B137" s="18">
        <v>8</v>
      </c>
      <c r="C137" s="18" t="s">
        <v>84</v>
      </c>
      <c r="D137" s="18">
        <v>137405753</v>
      </c>
      <c r="E137" s="7" t="s">
        <v>130</v>
      </c>
      <c r="F137" s="7" t="s">
        <v>131</v>
      </c>
      <c r="G137" s="7" t="s">
        <v>132</v>
      </c>
      <c r="H137" s="18" t="s">
        <v>133</v>
      </c>
      <c r="I137" s="7" t="s">
        <v>114</v>
      </c>
      <c r="J137" s="18">
        <v>2.5</v>
      </c>
      <c r="K137" s="18" t="s">
        <v>183</v>
      </c>
      <c r="L137" s="18" t="s">
        <v>184</v>
      </c>
      <c r="N137" s="18">
        <v>20</v>
      </c>
      <c r="O137" s="18">
        <v>2.5</v>
      </c>
      <c r="P137" s="18">
        <v>1</v>
      </c>
      <c r="Q137" s="18">
        <v>1</v>
      </c>
      <c r="R137" s="18">
        <v>125138784</v>
      </c>
      <c r="S137" s="18">
        <v>2098</v>
      </c>
      <c r="U137">
        <f>MATCH(D137,Отчет!$D:$D,0)</f>
        <v>31</v>
      </c>
    </row>
    <row r="138" spans="1:21" x14ac:dyDescent="0.25">
      <c r="A138" s="18">
        <v>138035800</v>
      </c>
      <c r="B138" s="18">
        <v>10</v>
      </c>
      <c r="C138" s="18" t="s">
        <v>84</v>
      </c>
      <c r="D138" s="18">
        <v>137405905</v>
      </c>
      <c r="E138" s="7" t="s">
        <v>94</v>
      </c>
      <c r="F138" s="7" t="s">
        <v>95</v>
      </c>
      <c r="G138" s="7" t="s">
        <v>96</v>
      </c>
      <c r="H138" s="18" t="s">
        <v>97</v>
      </c>
      <c r="I138" s="7" t="s">
        <v>114</v>
      </c>
      <c r="J138" s="18">
        <v>2.5</v>
      </c>
      <c r="K138" s="18" t="s">
        <v>183</v>
      </c>
      <c r="L138" s="18" t="s">
        <v>184</v>
      </c>
      <c r="N138" s="18">
        <v>25</v>
      </c>
      <c r="O138" s="18">
        <v>2.5</v>
      </c>
      <c r="P138" s="18">
        <v>1</v>
      </c>
      <c r="Q138" s="18">
        <v>1</v>
      </c>
      <c r="R138" s="18">
        <v>125138784</v>
      </c>
      <c r="S138" s="18">
        <v>2098</v>
      </c>
      <c r="U138">
        <f>MATCH(D138,Отчет!$D:$D,0)</f>
        <v>14</v>
      </c>
    </row>
    <row r="139" spans="1:21" x14ac:dyDescent="0.25">
      <c r="A139" s="18">
        <v>138035768</v>
      </c>
      <c r="B139" s="18">
        <v>10</v>
      </c>
      <c r="C139" s="18" t="s">
        <v>84</v>
      </c>
      <c r="D139" s="18">
        <v>137405727</v>
      </c>
      <c r="E139" s="7" t="s">
        <v>85</v>
      </c>
      <c r="F139" s="7" t="s">
        <v>86</v>
      </c>
      <c r="G139" s="7" t="s">
        <v>87</v>
      </c>
      <c r="H139" s="18" t="s">
        <v>88</v>
      </c>
      <c r="I139" s="7" t="s">
        <v>114</v>
      </c>
      <c r="J139" s="18">
        <v>2.5</v>
      </c>
      <c r="K139" s="18" t="s">
        <v>183</v>
      </c>
      <c r="L139" s="18" t="s">
        <v>184</v>
      </c>
      <c r="N139" s="18">
        <v>25</v>
      </c>
      <c r="O139" s="18">
        <v>2.5</v>
      </c>
      <c r="P139" s="18">
        <v>1</v>
      </c>
      <c r="Q139" s="18">
        <v>1</v>
      </c>
      <c r="R139" s="18">
        <v>125138784</v>
      </c>
      <c r="S139" s="18">
        <v>2098</v>
      </c>
      <c r="U139">
        <f>MATCH(D139,Отчет!$D:$D,0)</f>
        <v>21</v>
      </c>
    </row>
    <row r="140" spans="1:21" x14ac:dyDescent="0.25">
      <c r="A140" s="18">
        <v>138035120</v>
      </c>
      <c r="B140" s="18">
        <v>6</v>
      </c>
      <c r="C140" s="18" t="s">
        <v>84</v>
      </c>
      <c r="D140" s="18">
        <v>137405714</v>
      </c>
      <c r="E140" s="7" t="s">
        <v>115</v>
      </c>
      <c r="F140" s="7" t="s">
        <v>58</v>
      </c>
      <c r="G140" s="7" t="s">
        <v>116</v>
      </c>
      <c r="H140" s="18" t="s">
        <v>117</v>
      </c>
      <c r="I140" s="7" t="s">
        <v>114</v>
      </c>
      <c r="J140" s="18">
        <v>2.5</v>
      </c>
      <c r="K140" s="18" t="s">
        <v>183</v>
      </c>
      <c r="L140" s="18" t="s">
        <v>184</v>
      </c>
      <c r="N140" s="18">
        <v>15</v>
      </c>
      <c r="O140" s="18">
        <v>2.5</v>
      </c>
      <c r="P140" s="18">
        <v>1</v>
      </c>
      <c r="Q140" s="18">
        <v>1</v>
      </c>
      <c r="R140" s="18">
        <v>125138784</v>
      </c>
      <c r="S140" s="18">
        <v>2098</v>
      </c>
      <c r="U140">
        <f>MATCH(D140,Отчет!$D:$D,0)</f>
        <v>45</v>
      </c>
    </row>
    <row r="141" spans="1:21" x14ac:dyDescent="0.25">
      <c r="A141" s="18">
        <v>138035085</v>
      </c>
      <c r="B141" s="18">
        <v>6</v>
      </c>
      <c r="D141" s="18">
        <v>137405879</v>
      </c>
      <c r="E141" s="7" t="s">
        <v>122</v>
      </c>
      <c r="F141" s="7" t="s">
        <v>123</v>
      </c>
      <c r="G141" s="7" t="s">
        <v>124</v>
      </c>
      <c r="H141" s="18" t="s">
        <v>125</v>
      </c>
      <c r="I141" s="7" t="s">
        <v>114</v>
      </c>
      <c r="J141" s="18">
        <v>2.5</v>
      </c>
      <c r="K141" s="18" t="s">
        <v>183</v>
      </c>
      <c r="L141" s="18" t="s">
        <v>184</v>
      </c>
      <c r="N141" s="18">
        <v>15</v>
      </c>
      <c r="O141" s="18">
        <v>2.5</v>
      </c>
      <c r="P141" s="18">
        <v>1</v>
      </c>
      <c r="Q141" s="18">
        <v>1</v>
      </c>
      <c r="R141" s="18">
        <v>125138784</v>
      </c>
      <c r="S141" s="18">
        <v>2098</v>
      </c>
      <c r="U141">
        <f>MATCH(D141,Отчет!$D:$D,0)</f>
        <v>38</v>
      </c>
    </row>
    <row r="142" spans="1:21" x14ac:dyDescent="0.25">
      <c r="A142" s="18">
        <v>146361793</v>
      </c>
      <c r="B142" s="18">
        <v>5</v>
      </c>
      <c r="C142" s="18" t="s">
        <v>84</v>
      </c>
      <c r="D142" s="18">
        <v>137405918</v>
      </c>
      <c r="E142" s="7" t="s">
        <v>118</v>
      </c>
      <c r="F142" s="7" t="s">
        <v>119</v>
      </c>
      <c r="G142" s="7" t="s">
        <v>120</v>
      </c>
      <c r="H142" s="18" t="s">
        <v>121</v>
      </c>
      <c r="I142" s="7" t="s">
        <v>134</v>
      </c>
      <c r="J142" s="18">
        <v>2.5</v>
      </c>
      <c r="K142" s="18" t="s">
        <v>183</v>
      </c>
      <c r="L142" s="18" t="s">
        <v>184</v>
      </c>
      <c r="N142" s="18">
        <v>12.5</v>
      </c>
      <c r="O142" s="18">
        <v>2.5</v>
      </c>
      <c r="P142" s="18">
        <v>1</v>
      </c>
      <c r="Q142" s="18">
        <v>1</v>
      </c>
      <c r="R142" s="18">
        <v>125138784</v>
      </c>
      <c r="S142" s="18">
        <v>2098</v>
      </c>
      <c r="U142">
        <f>MATCH(D142,Отчет!$D:$D,0)</f>
        <v>39</v>
      </c>
    </row>
    <row r="143" spans="1:21" x14ac:dyDescent="0.25">
      <c r="A143" s="18">
        <v>146362754</v>
      </c>
      <c r="B143" s="18">
        <v>9</v>
      </c>
      <c r="C143" s="18" t="s">
        <v>84</v>
      </c>
      <c r="D143" s="18">
        <v>137405957</v>
      </c>
      <c r="E143" s="7" t="s">
        <v>126</v>
      </c>
      <c r="F143" s="7" t="s">
        <v>127</v>
      </c>
      <c r="G143" s="7" t="s">
        <v>128</v>
      </c>
      <c r="H143" s="18" t="s">
        <v>129</v>
      </c>
      <c r="I143" s="7" t="s">
        <v>134</v>
      </c>
      <c r="J143" s="18">
        <v>2.5</v>
      </c>
      <c r="K143" s="18" t="s">
        <v>183</v>
      </c>
      <c r="L143" s="18" t="s">
        <v>184</v>
      </c>
      <c r="N143" s="18">
        <v>22.5</v>
      </c>
      <c r="O143" s="18">
        <v>2.5</v>
      </c>
      <c r="P143" s="18">
        <v>1</v>
      </c>
      <c r="Q143" s="18">
        <v>1</v>
      </c>
      <c r="R143" s="18">
        <v>125138784</v>
      </c>
      <c r="S143" s="18">
        <v>2098</v>
      </c>
      <c r="U143">
        <f>MATCH(D143,Отчет!$D:$D,0)</f>
        <v>20</v>
      </c>
    </row>
    <row r="144" spans="1:21" x14ac:dyDescent="0.25">
      <c r="A144" s="18">
        <v>146360373</v>
      </c>
      <c r="B144" s="18">
        <v>7</v>
      </c>
      <c r="C144" s="18" t="s">
        <v>84</v>
      </c>
      <c r="D144" s="18">
        <v>137419477</v>
      </c>
      <c r="E144" s="7" t="s">
        <v>110</v>
      </c>
      <c r="F144" s="7" t="s">
        <v>111</v>
      </c>
      <c r="G144" s="7" t="s">
        <v>112</v>
      </c>
      <c r="H144" s="18" t="s">
        <v>113</v>
      </c>
      <c r="I144" s="7" t="s">
        <v>134</v>
      </c>
      <c r="J144" s="18">
        <v>2.5</v>
      </c>
      <c r="K144" s="18" t="s">
        <v>183</v>
      </c>
      <c r="L144" s="18" t="s">
        <v>184</v>
      </c>
      <c r="N144" s="18">
        <v>17.5</v>
      </c>
      <c r="O144" s="18">
        <v>2.5</v>
      </c>
      <c r="P144" s="18">
        <v>1</v>
      </c>
      <c r="Q144" s="18">
        <v>0</v>
      </c>
      <c r="R144" s="18">
        <v>125138784</v>
      </c>
      <c r="S144" s="18">
        <v>2098</v>
      </c>
      <c r="U144">
        <f>MATCH(D144,Отчет!$D:$D,0)</f>
        <v>32</v>
      </c>
    </row>
    <row r="145" spans="1:21" x14ac:dyDescent="0.25">
      <c r="A145" s="18">
        <v>146023864</v>
      </c>
      <c r="B145" s="18">
        <v>8</v>
      </c>
      <c r="C145" s="18" t="s">
        <v>36</v>
      </c>
      <c r="D145" s="18">
        <v>139553632</v>
      </c>
      <c r="E145" s="7" t="s">
        <v>145</v>
      </c>
      <c r="F145" s="7" t="s">
        <v>146</v>
      </c>
      <c r="G145" s="7" t="s">
        <v>63</v>
      </c>
      <c r="H145" s="18" t="s">
        <v>147</v>
      </c>
      <c r="I145" s="7" t="s">
        <v>172</v>
      </c>
      <c r="J145" s="18">
        <v>2.5</v>
      </c>
      <c r="K145" s="18" t="s">
        <v>183</v>
      </c>
      <c r="L145" s="18" t="s">
        <v>184</v>
      </c>
      <c r="N145" s="18">
        <v>20</v>
      </c>
      <c r="O145" s="18">
        <v>2.5</v>
      </c>
      <c r="P145" s="18">
        <v>1</v>
      </c>
      <c r="Q145" s="18">
        <v>1</v>
      </c>
      <c r="R145" s="18">
        <v>144986509</v>
      </c>
      <c r="S145" s="18">
        <v>2098</v>
      </c>
      <c r="U145">
        <f>MATCH(D145,Отчет!$D:$D,0)</f>
        <v>44</v>
      </c>
    </row>
    <row r="146" spans="1:21" x14ac:dyDescent="0.25">
      <c r="A146" s="18">
        <v>146010828</v>
      </c>
      <c r="B146" s="18">
        <v>8</v>
      </c>
      <c r="C146" s="18" t="s">
        <v>36</v>
      </c>
      <c r="D146" s="18">
        <v>137401604</v>
      </c>
      <c r="E146" s="7" t="s">
        <v>57</v>
      </c>
      <c r="F146" s="7" t="s">
        <v>58</v>
      </c>
      <c r="G146" s="7" t="s">
        <v>59</v>
      </c>
      <c r="H146" s="18" t="s">
        <v>60</v>
      </c>
      <c r="I146" s="7" t="s">
        <v>173</v>
      </c>
      <c r="J146" s="18">
        <v>2.5</v>
      </c>
      <c r="K146" s="18" t="s">
        <v>183</v>
      </c>
      <c r="L146" s="18" t="s">
        <v>184</v>
      </c>
      <c r="N146" s="18">
        <v>20</v>
      </c>
      <c r="O146" s="18">
        <v>2.5</v>
      </c>
      <c r="P146" s="18">
        <v>1</v>
      </c>
      <c r="Q146" s="18">
        <v>1</v>
      </c>
      <c r="R146" s="18">
        <v>144986509</v>
      </c>
      <c r="S146" s="18">
        <v>2098</v>
      </c>
      <c r="U146">
        <f>MATCH(D146,Отчет!$D:$D,0)</f>
        <v>25</v>
      </c>
    </row>
    <row r="147" spans="1:21" x14ac:dyDescent="0.25">
      <c r="A147" s="18">
        <v>146011415</v>
      </c>
      <c r="B147" s="18">
        <v>6</v>
      </c>
      <c r="C147" s="18" t="s">
        <v>36</v>
      </c>
      <c r="D147" s="18">
        <v>137401669</v>
      </c>
      <c r="E147" s="7" t="s">
        <v>44</v>
      </c>
      <c r="F147" s="7" t="s">
        <v>45</v>
      </c>
      <c r="G147" s="7" t="s">
        <v>46</v>
      </c>
      <c r="H147" s="18" t="s">
        <v>47</v>
      </c>
      <c r="I147" s="7" t="s">
        <v>173</v>
      </c>
      <c r="J147" s="18">
        <v>2.5</v>
      </c>
      <c r="K147" s="18" t="s">
        <v>183</v>
      </c>
      <c r="L147" s="18" t="s">
        <v>184</v>
      </c>
      <c r="N147" s="18">
        <v>15</v>
      </c>
      <c r="O147" s="18">
        <v>2.5</v>
      </c>
      <c r="P147" s="18">
        <v>1</v>
      </c>
      <c r="Q147" s="18">
        <v>1</v>
      </c>
      <c r="R147" s="18">
        <v>144986509</v>
      </c>
      <c r="S147" s="18">
        <v>2098</v>
      </c>
      <c r="U147">
        <f>MATCH(D147,Отчет!$D:$D,0)</f>
        <v>22</v>
      </c>
    </row>
    <row r="148" spans="1:21" x14ac:dyDescent="0.25">
      <c r="A148" s="18">
        <v>146011510</v>
      </c>
      <c r="B148" s="18">
        <v>6</v>
      </c>
      <c r="C148" s="18" t="s">
        <v>36</v>
      </c>
      <c r="D148" s="18">
        <v>139553632</v>
      </c>
      <c r="E148" s="7" t="s">
        <v>145</v>
      </c>
      <c r="F148" s="7" t="s">
        <v>146</v>
      </c>
      <c r="G148" s="7" t="s">
        <v>63</v>
      </c>
      <c r="H148" s="18" t="s">
        <v>147</v>
      </c>
      <c r="I148" s="7" t="s">
        <v>173</v>
      </c>
      <c r="J148" s="18">
        <v>2.5</v>
      </c>
      <c r="K148" s="18" t="s">
        <v>183</v>
      </c>
      <c r="L148" s="18" t="s">
        <v>184</v>
      </c>
      <c r="N148" s="18">
        <v>15</v>
      </c>
      <c r="O148" s="18">
        <v>2.5</v>
      </c>
      <c r="P148" s="18">
        <v>1</v>
      </c>
      <c r="Q148" s="18">
        <v>1</v>
      </c>
      <c r="R148" s="18">
        <v>144986509</v>
      </c>
      <c r="S148" s="18">
        <v>2098</v>
      </c>
      <c r="U148">
        <f>MATCH(D148,Отчет!$D:$D,0)</f>
        <v>44</v>
      </c>
    </row>
    <row r="149" spans="1:21" x14ac:dyDescent="0.25">
      <c r="A149" s="18">
        <v>146011049</v>
      </c>
      <c r="B149" s="18">
        <v>10</v>
      </c>
      <c r="C149" s="18" t="s">
        <v>36</v>
      </c>
      <c r="D149" s="18">
        <v>137399248</v>
      </c>
      <c r="E149" s="7" t="s">
        <v>168</v>
      </c>
      <c r="F149" s="7" t="s">
        <v>75</v>
      </c>
      <c r="G149" s="7" t="s">
        <v>169</v>
      </c>
      <c r="H149" s="18" t="s">
        <v>170</v>
      </c>
      <c r="I149" s="7" t="s">
        <v>173</v>
      </c>
      <c r="J149" s="18">
        <v>2.5</v>
      </c>
      <c r="K149" s="18" t="s">
        <v>183</v>
      </c>
      <c r="L149" s="18" t="s">
        <v>184</v>
      </c>
      <c r="N149" s="18">
        <v>25</v>
      </c>
      <c r="O149" s="18">
        <v>2.5</v>
      </c>
      <c r="P149" s="18">
        <v>1</v>
      </c>
      <c r="Q149" s="18">
        <v>1</v>
      </c>
      <c r="R149" s="18">
        <v>144986509</v>
      </c>
      <c r="S149" s="18">
        <v>2098</v>
      </c>
      <c r="U149">
        <f>MATCH(D149,Отчет!$D:$D,0)</f>
        <v>16</v>
      </c>
    </row>
    <row r="150" spans="1:21" x14ac:dyDescent="0.25">
      <c r="A150" s="18">
        <v>146010585</v>
      </c>
      <c r="B150" s="18">
        <v>4</v>
      </c>
      <c r="C150" s="18" t="s">
        <v>36</v>
      </c>
      <c r="D150" s="18">
        <v>138474044</v>
      </c>
      <c r="E150" s="7" t="s">
        <v>103</v>
      </c>
      <c r="F150" s="7" t="s">
        <v>104</v>
      </c>
      <c r="G150" s="7" t="s">
        <v>63</v>
      </c>
      <c r="H150" s="18" t="s">
        <v>105</v>
      </c>
      <c r="I150" s="7" t="s">
        <v>173</v>
      </c>
      <c r="J150" s="18">
        <v>2.5</v>
      </c>
      <c r="K150" s="18" t="s">
        <v>183</v>
      </c>
      <c r="L150" s="18" t="s">
        <v>184</v>
      </c>
      <c r="N150" s="18">
        <v>0</v>
      </c>
      <c r="O150" s="18">
        <v>2.5</v>
      </c>
      <c r="P150" s="18">
        <v>1</v>
      </c>
      <c r="Q150" s="18">
        <v>1</v>
      </c>
      <c r="R150" s="18">
        <v>144986509</v>
      </c>
      <c r="S150" s="18">
        <v>2098</v>
      </c>
      <c r="U150">
        <f>MATCH(D150,Отчет!$D:$D,0)</f>
        <v>41</v>
      </c>
    </row>
    <row r="151" spans="1:21" x14ac:dyDescent="0.25">
      <c r="A151" s="18">
        <v>151812767</v>
      </c>
      <c r="B151" s="18">
        <v>8</v>
      </c>
      <c r="C151" s="18" t="s">
        <v>36</v>
      </c>
      <c r="D151" s="18">
        <v>137401682</v>
      </c>
      <c r="E151" s="7" t="s">
        <v>37</v>
      </c>
      <c r="F151" s="7" t="s">
        <v>38</v>
      </c>
      <c r="G151" s="7" t="s">
        <v>39</v>
      </c>
      <c r="H151" s="18" t="s">
        <v>40</v>
      </c>
      <c r="I151" s="7" t="s">
        <v>174</v>
      </c>
      <c r="J151" s="18">
        <v>2.5</v>
      </c>
      <c r="K151" s="18" t="s">
        <v>183</v>
      </c>
      <c r="L151" s="18" t="s">
        <v>184</v>
      </c>
      <c r="N151" s="18">
        <v>20</v>
      </c>
      <c r="O151" s="18">
        <v>2.5</v>
      </c>
      <c r="P151" s="18">
        <v>1</v>
      </c>
      <c r="Q151" s="18">
        <v>1</v>
      </c>
      <c r="R151" s="18">
        <v>134857655</v>
      </c>
      <c r="S151" s="18">
        <v>2098</v>
      </c>
      <c r="U151">
        <f>MATCH(D151,Отчет!$D:$D,0)</f>
        <v>29</v>
      </c>
    </row>
    <row r="152" spans="1:21" x14ac:dyDescent="0.25">
      <c r="A152" s="18">
        <v>146381690</v>
      </c>
      <c r="B152" s="18">
        <v>10</v>
      </c>
      <c r="C152" s="18" t="s">
        <v>84</v>
      </c>
      <c r="D152" s="18">
        <v>137405866</v>
      </c>
      <c r="E152" s="7" t="s">
        <v>90</v>
      </c>
      <c r="F152" s="7" t="s">
        <v>91</v>
      </c>
      <c r="G152" s="7" t="s">
        <v>92</v>
      </c>
      <c r="H152" s="18" t="s">
        <v>93</v>
      </c>
      <c r="I152" s="7" t="s">
        <v>175</v>
      </c>
      <c r="J152" s="18">
        <v>2.5</v>
      </c>
      <c r="K152" s="18" t="s">
        <v>183</v>
      </c>
      <c r="L152" s="18" t="s">
        <v>184</v>
      </c>
      <c r="N152" s="18">
        <v>25</v>
      </c>
      <c r="O152" s="18">
        <v>2.5</v>
      </c>
      <c r="P152" s="18">
        <v>1</v>
      </c>
      <c r="Q152" s="18">
        <v>1</v>
      </c>
      <c r="R152" s="18">
        <v>125138784</v>
      </c>
      <c r="S152" s="18">
        <v>2098</v>
      </c>
      <c r="U152">
        <f>MATCH(D152,Отчет!$D:$D,0)</f>
        <v>23</v>
      </c>
    </row>
    <row r="153" spans="1:21" x14ac:dyDescent="0.25">
      <c r="A153" s="18">
        <v>146381504</v>
      </c>
      <c r="B153" s="18">
        <v>10</v>
      </c>
      <c r="C153" s="18" t="s">
        <v>36</v>
      </c>
      <c r="D153" s="18">
        <v>137399300</v>
      </c>
      <c r="E153" s="7" t="s">
        <v>148</v>
      </c>
      <c r="F153" s="7" t="s">
        <v>149</v>
      </c>
      <c r="G153" s="7" t="s">
        <v>132</v>
      </c>
      <c r="H153" s="18" t="s">
        <v>150</v>
      </c>
      <c r="I153" s="7" t="s">
        <v>175</v>
      </c>
      <c r="J153" s="18">
        <v>2.5</v>
      </c>
      <c r="K153" s="18" t="s">
        <v>183</v>
      </c>
      <c r="L153" s="18" t="s">
        <v>184</v>
      </c>
      <c r="N153" s="18">
        <v>25</v>
      </c>
      <c r="O153" s="18">
        <v>2.5</v>
      </c>
      <c r="P153" s="18">
        <v>1</v>
      </c>
      <c r="Q153" s="18">
        <v>1</v>
      </c>
      <c r="R153" s="18">
        <v>125138784</v>
      </c>
      <c r="S153" s="18">
        <v>2098</v>
      </c>
      <c r="U153">
        <f>MATCH(D153,Отчет!$D:$D,0)</f>
        <v>13</v>
      </c>
    </row>
    <row r="154" spans="1:21" x14ac:dyDescent="0.25">
      <c r="A154" s="18">
        <v>146381792</v>
      </c>
      <c r="B154" s="18">
        <v>7</v>
      </c>
      <c r="D154" s="18">
        <v>137405879</v>
      </c>
      <c r="E154" s="7" t="s">
        <v>122</v>
      </c>
      <c r="F154" s="7" t="s">
        <v>123</v>
      </c>
      <c r="G154" s="7" t="s">
        <v>124</v>
      </c>
      <c r="H154" s="18" t="s">
        <v>125</v>
      </c>
      <c r="I154" s="7" t="s">
        <v>175</v>
      </c>
      <c r="J154" s="18">
        <v>2.5</v>
      </c>
      <c r="K154" s="18" t="s">
        <v>183</v>
      </c>
      <c r="L154" s="18" t="s">
        <v>184</v>
      </c>
      <c r="N154" s="18">
        <v>17.5</v>
      </c>
      <c r="O154" s="18">
        <v>2.5</v>
      </c>
      <c r="P154" s="18">
        <v>1</v>
      </c>
      <c r="Q154" s="18">
        <v>1</v>
      </c>
      <c r="R154" s="18">
        <v>125138784</v>
      </c>
      <c r="S154" s="18">
        <v>2098</v>
      </c>
      <c r="U154">
        <f>MATCH(D154,Отчет!$D:$D,0)</f>
        <v>38</v>
      </c>
    </row>
    <row r="155" spans="1:21" x14ac:dyDescent="0.25">
      <c r="A155" s="18">
        <v>146385857</v>
      </c>
      <c r="B155" s="18">
        <v>10</v>
      </c>
      <c r="C155" s="18" t="s">
        <v>84</v>
      </c>
      <c r="D155" s="18">
        <v>137405957</v>
      </c>
      <c r="E155" s="7" t="s">
        <v>126</v>
      </c>
      <c r="F155" s="7" t="s">
        <v>127</v>
      </c>
      <c r="G155" s="7" t="s">
        <v>128</v>
      </c>
      <c r="H155" s="18" t="s">
        <v>129</v>
      </c>
      <c r="I155" s="7" t="s">
        <v>175</v>
      </c>
      <c r="J155" s="18">
        <v>2.5</v>
      </c>
      <c r="K155" s="18" t="s">
        <v>183</v>
      </c>
      <c r="L155" s="18" t="s">
        <v>184</v>
      </c>
      <c r="N155" s="18">
        <v>25</v>
      </c>
      <c r="O155" s="18">
        <v>2.5</v>
      </c>
      <c r="P155" s="18">
        <v>1</v>
      </c>
      <c r="Q155" s="18">
        <v>1</v>
      </c>
      <c r="R155" s="18">
        <v>125138784</v>
      </c>
      <c r="S155" s="18">
        <v>2098</v>
      </c>
      <c r="U155">
        <f>MATCH(D155,Отчет!$D:$D,0)</f>
        <v>20</v>
      </c>
    </row>
    <row r="156" spans="1:21" x14ac:dyDescent="0.25">
      <c r="A156" s="18">
        <v>146384903</v>
      </c>
      <c r="B156" s="18">
        <v>9</v>
      </c>
      <c r="C156" s="18" t="s">
        <v>84</v>
      </c>
      <c r="D156" s="18">
        <v>137405918</v>
      </c>
      <c r="E156" s="7" t="s">
        <v>118</v>
      </c>
      <c r="F156" s="7" t="s">
        <v>119</v>
      </c>
      <c r="G156" s="7" t="s">
        <v>120</v>
      </c>
      <c r="H156" s="18" t="s">
        <v>121</v>
      </c>
      <c r="I156" s="7" t="s">
        <v>175</v>
      </c>
      <c r="J156" s="18">
        <v>2.5</v>
      </c>
      <c r="K156" s="18" t="s">
        <v>183</v>
      </c>
      <c r="L156" s="18" t="s">
        <v>184</v>
      </c>
      <c r="N156" s="18">
        <v>22.5</v>
      </c>
      <c r="O156" s="18">
        <v>2.5</v>
      </c>
      <c r="P156" s="18">
        <v>1</v>
      </c>
      <c r="Q156" s="18">
        <v>1</v>
      </c>
      <c r="R156" s="18">
        <v>125138784</v>
      </c>
      <c r="S156" s="18">
        <v>2098</v>
      </c>
      <c r="U156">
        <f>MATCH(D156,Отчет!$D:$D,0)</f>
        <v>39</v>
      </c>
    </row>
    <row r="157" spans="1:21" x14ac:dyDescent="0.25">
      <c r="A157" s="18">
        <v>146383895</v>
      </c>
      <c r="B157" s="18">
        <v>10</v>
      </c>
      <c r="C157" s="18" t="s">
        <v>84</v>
      </c>
      <c r="D157" s="18">
        <v>137405753</v>
      </c>
      <c r="E157" s="7" t="s">
        <v>130</v>
      </c>
      <c r="F157" s="7" t="s">
        <v>131</v>
      </c>
      <c r="G157" s="7" t="s">
        <v>132</v>
      </c>
      <c r="H157" s="18" t="s">
        <v>133</v>
      </c>
      <c r="I157" s="7" t="s">
        <v>175</v>
      </c>
      <c r="J157" s="18">
        <v>2.5</v>
      </c>
      <c r="K157" s="18" t="s">
        <v>183</v>
      </c>
      <c r="L157" s="18" t="s">
        <v>184</v>
      </c>
      <c r="N157" s="18">
        <v>25</v>
      </c>
      <c r="O157" s="18">
        <v>2.5</v>
      </c>
      <c r="P157" s="18">
        <v>1</v>
      </c>
      <c r="Q157" s="18">
        <v>1</v>
      </c>
      <c r="R157" s="18">
        <v>125138784</v>
      </c>
      <c r="S157" s="18">
        <v>2098</v>
      </c>
      <c r="U157">
        <f>MATCH(D157,Отчет!$D:$D,0)</f>
        <v>31</v>
      </c>
    </row>
    <row r="158" spans="1:21" x14ac:dyDescent="0.25">
      <c r="A158" s="18">
        <v>146382681</v>
      </c>
      <c r="B158" s="18">
        <v>9</v>
      </c>
      <c r="C158" s="18" t="s">
        <v>84</v>
      </c>
      <c r="D158" s="18">
        <v>137419477</v>
      </c>
      <c r="E158" s="7" t="s">
        <v>110</v>
      </c>
      <c r="F158" s="7" t="s">
        <v>111</v>
      </c>
      <c r="G158" s="7" t="s">
        <v>112</v>
      </c>
      <c r="H158" s="18" t="s">
        <v>113</v>
      </c>
      <c r="I158" s="7" t="s">
        <v>175</v>
      </c>
      <c r="J158" s="18">
        <v>2.5</v>
      </c>
      <c r="K158" s="18" t="s">
        <v>183</v>
      </c>
      <c r="L158" s="18" t="s">
        <v>184</v>
      </c>
      <c r="N158" s="18">
        <v>22.5</v>
      </c>
      <c r="O158" s="18">
        <v>2.5</v>
      </c>
      <c r="P158" s="18">
        <v>1</v>
      </c>
      <c r="Q158" s="18">
        <v>0</v>
      </c>
      <c r="R158" s="18">
        <v>125138784</v>
      </c>
      <c r="S158" s="18">
        <v>2098</v>
      </c>
      <c r="U158">
        <f>MATCH(D158,Отчет!$D:$D,0)</f>
        <v>32</v>
      </c>
    </row>
    <row r="159" spans="1:21" x14ac:dyDescent="0.25">
      <c r="A159" s="18">
        <v>138788979</v>
      </c>
      <c r="B159" s="18">
        <v>9</v>
      </c>
      <c r="C159" s="18" t="s">
        <v>36</v>
      </c>
      <c r="D159" s="18">
        <v>137401656</v>
      </c>
      <c r="E159" s="7" t="s">
        <v>74</v>
      </c>
      <c r="F159" s="7" t="s">
        <v>75</v>
      </c>
      <c r="G159" s="7" t="s">
        <v>76</v>
      </c>
      <c r="H159" s="18" t="s">
        <v>77</v>
      </c>
      <c r="I159" s="7" t="s">
        <v>176</v>
      </c>
      <c r="J159" s="18">
        <v>2.5</v>
      </c>
      <c r="K159" s="18" t="s">
        <v>183</v>
      </c>
      <c r="L159" s="18" t="s">
        <v>184</v>
      </c>
      <c r="N159" s="18">
        <v>22.5</v>
      </c>
      <c r="O159" s="18">
        <v>2.5</v>
      </c>
      <c r="P159" s="18">
        <v>1</v>
      </c>
      <c r="Q159" s="18">
        <v>1</v>
      </c>
      <c r="R159" s="18">
        <v>134857655</v>
      </c>
      <c r="S159" s="18">
        <v>2098</v>
      </c>
      <c r="U159">
        <f>MATCH(D159,Отчет!$D:$D,0)</f>
        <v>33</v>
      </c>
    </row>
    <row r="160" spans="1:21" x14ac:dyDescent="0.25">
      <c r="A160" s="18">
        <v>146653194</v>
      </c>
      <c r="B160" s="18">
        <v>9</v>
      </c>
      <c r="C160" s="18" t="s">
        <v>36</v>
      </c>
      <c r="D160" s="18">
        <v>137401682</v>
      </c>
      <c r="E160" s="7" t="s">
        <v>37</v>
      </c>
      <c r="F160" s="7" t="s">
        <v>38</v>
      </c>
      <c r="G160" s="7" t="s">
        <v>39</v>
      </c>
      <c r="H160" s="18" t="s">
        <v>40</v>
      </c>
      <c r="I160" s="7" t="s">
        <v>177</v>
      </c>
      <c r="J160" s="18">
        <v>2.5</v>
      </c>
      <c r="K160" s="18" t="s">
        <v>183</v>
      </c>
      <c r="L160" s="18" t="s">
        <v>184</v>
      </c>
      <c r="N160" s="18">
        <v>22.5</v>
      </c>
      <c r="O160" s="18">
        <v>2.5</v>
      </c>
      <c r="P160" s="18">
        <v>1</v>
      </c>
      <c r="Q160" s="18">
        <v>1</v>
      </c>
      <c r="R160" s="18">
        <v>122328979</v>
      </c>
      <c r="S160" s="18">
        <v>2098</v>
      </c>
      <c r="U160">
        <f>MATCH(D160,Отчет!$D:$D,0)</f>
        <v>29</v>
      </c>
    </row>
    <row r="161" spans="1:21" ht="26.4" x14ac:dyDescent="0.25">
      <c r="A161" s="18">
        <v>185547038</v>
      </c>
      <c r="B161" s="18">
        <v>10</v>
      </c>
      <c r="C161" s="18" t="s">
        <v>36</v>
      </c>
      <c r="D161" s="18">
        <v>144995108</v>
      </c>
      <c r="E161" s="7" t="s">
        <v>61</v>
      </c>
      <c r="F161" s="7" t="s">
        <v>62</v>
      </c>
      <c r="G161" s="7" t="s">
        <v>63</v>
      </c>
      <c r="H161" s="18" t="s">
        <v>64</v>
      </c>
      <c r="I161" s="27" t="s">
        <v>186</v>
      </c>
      <c r="J161" s="18">
        <v>2.5</v>
      </c>
      <c r="K161" s="18" t="s">
        <v>183</v>
      </c>
      <c r="L161" s="18" t="s">
        <v>184</v>
      </c>
      <c r="N161" s="18">
        <v>25</v>
      </c>
      <c r="O161" s="18">
        <v>2.5</v>
      </c>
      <c r="P161" s="18">
        <v>1</v>
      </c>
      <c r="Q161" s="18">
        <v>1</v>
      </c>
      <c r="U161">
        <f>MATCH(D161,Отчет!$D:$D,0)</f>
        <v>35</v>
      </c>
    </row>
    <row r="162" spans="1:21" x14ac:dyDescent="0.25">
      <c r="A162" s="18">
        <v>336570197</v>
      </c>
      <c r="B162" s="18">
        <v>10</v>
      </c>
      <c r="C162" s="18" t="s">
        <v>36</v>
      </c>
      <c r="D162" s="18">
        <v>137399339</v>
      </c>
      <c r="E162" s="7" t="s">
        <v>155</v>
      </c>
      <c r="F162" s="7" t="s">
        <v>119</v>
      </c>
      <c r="G162" s="7" t="s">
        <v>156</v>
      </c>
      <c r="H162" s="18" t="s">
        <v>157</v>
      </c>
      <c r="I162" s="7" t="s">
        <v>187</v>
      </c>
      <c r="J162" s="18">
        <v>2.5</v>
      </c>
      <c r="K162" s="18" t="s">
        <v>183</v>
      </c>
      <c r="L162" s="18" t="s">
        <v>184</v>
      </c>
      <c r="N162" s="18">
        <v>25</v>
      </c>
      <c r="O162" s="18">
        <v>2.5</v>
      </c>
      <c r="P162" s="18">
        <v>1</v>
      </c>
      <c r="Q162" s="18">
        <v>1</v>
      </c>
      <c r="U162">
        <f>MATCH(D162,Отчет!$D:$D,0)</f>
        <v>18</v>
      </c>
    </row>
    <row r="163" spans="1:21" x14ac:dyDescent="0.25">
      <c r="A163" s="18">
        <v>336567871</v>
      </c>
      <c r="B163" s="18">
        <v>10</v>
      </c>
      <c r="C163" s="18" t="s">
        <v>36</v>
      </c>
      <c r="D163" s="18">
        <v>137399339</v>
      </c>
      <c r="E163" s="7" t="s">
        <v>155</v>
      </c>
      <c r="F163" s="7" t="s">
        <v>119</v>
      </c>
      <c r="G163" s="7" t="s">
        <v>156</v>
      </c>
      <c r="H163" s="18" t="s">
        <v>157</v>
      </c>
      <c r="I163" s="7" t="s">
        <v>188</v>
      </c>
      <c r="J163" s="18">
        <v>2.5</v>
      </c>
      <c r="K163" s="18" t="s">
        <v>183</v>
      </c>
      <c r="L163" s="18" t="s">
        <v>184</v>
      </c>
      <c r="N163" s="18">
        <v>25</v>
      </c>
      <c r="O163" s="18">
        <v>2.5</v>
      </c>
      <c r="P163" s="18">
        <v>1</v>
      </c>
      <c r="Q163" s="18">
        <v>1</v>
      </c>
      <c r="U163">
        <f>MATCH(D163,Отчет!$D:$D,0)</f>
        <v>18</v>
      </c>
    </row>
    <row r="164" spans="1:21" x14ac:dyDescent="0.25">
      <c r="A164" s="18">
        <v>336570735</v>
      </c>
      <c r="B164" s="18">
        <v>10</v>
      </c>
      <c r="C164" s="18" t="s">
        <v>36</v>
      </c>
      <c r="D164" s="18">
        <v>137399339</v>
      </c>
      <c r="E164" s="7" t="s">
        <v>155</v>
      </c>
      <c r="F164" s="7" t="s">
        <v>119</v>
      </c>
      <c r="G164" s="7" t="s">
        <v>156</v>
      </c>
      <c r="H164" s="18" t="s">
        <v>157</v>
      </c>
      <c r="I164" s="7" t="s">
        <v>189</v>
      </c>
      <c r="J164" s="18">
        <v>2.5</v>
      </c>
      <c r="K164" s="18" t="s">
        <v>183</v>
      </c>
      <c r="L164" s="18" t="s">
        <v>184</v>
      </c>
      <c r="N164" s="18">
        <v>25</v>
      </c>
      <c r="O164" s="18">
        <v>2.5</v>
      </c>
      <c r="P164" s="18">
        <v>1</v>
      </c>
      <c r="Q164" s="18">
        <v>1</v>
      </c>
      <c r="U164">
        <f>MATCH(D164,Отчет!$D:$D,0)</f>
        <v>18</v>
      </c>
    </row>
    <row r="165" spans="1:21" x14ac:dyDescent="0.25">
      <c r="A165" s="18">
        <v>146566129</v>
      </c>
      <c r="B165" s="18">
        <v>7</v>
      </c>
      <c r="C165" s="18" t="s">
        <v>36</v>
      </c>
      <c r="D165" s="18">
        <v>137399287</v>
      </c>
      <c r="E165" s="7" t="s">
        <v>136</v>
      </c>
      <c r="F165" s="7" t="s">
        <v>131</v>
      </c>
      <c r="G165" s="7" t="s">
        <v>132</v>
      </c>
      <c r="H165" s="18" t="s">
        <v>137</v>
      </c>
      <c r="I165" s="7" t="s">
        <v>178</v>
      </c>
      <c r="J165" s="18">
        <v>2.5</v>
      </c>
      <c r="K165" s="18" t="s">
        <v>183</v>
      </c>
      <c r="L165" s="18" t="s">
        <v>184</v>
      </c>
      <c r="N165" s="18">
        <v>17.5</v>
      </c>
      <c r="O165" s="18">
        <v>2.5</v>
      </c>
      <c r="P165" s="18">
        <v>1</v>
      </c>
      <c r="Q165" s="18">
        <v>1</v>
      </c>
      <c r="R165" s="18">
        <v>134857655</v>
      </c>
      <c r="S165" s="18">
        <v>2098</v>
      </c>
      <c r="U165">
        <f>MATCH(D165,Отчет!$D:$D,0)</f>
        <v>27</v>
      </c>
    </row>
    <row r="166" spans="1:21" x14ac:dyDescent="0.25">
      <c r="A166" s="18">
        <v>146565801</v>
      </c>
      <c r="B166" s="18">
        <v>7</v>
      </c>
      <c r="C166" s="18" t="s">
        <v>36</v>
      </c>
      <c r="D166" s="18">
        <v>137401630</v>
      </c>
      <c r="E166" s="7" t="s">
        <v>141</v>
      </c>
      <c r="F166" s="7" t="s">
        <v>142</v>
      </c>
      <c r="G166" s="7" t="s">
        <v>143</v>
      </c>
      <c r="H166" s="18" t="s">
        <v>144</v>
      </c>
      <c r="I166" s="7" t="s">
        <v>178</v>
      </c>
      <c r="J166" s="18">
        <v>2.5</v>
      </c>
      <c r="K166" s="18" t="s">
        <v>183</v>
      </c>
      <c r="L166" s="18" t="s">
        <v>184</v>
      </c>
      <c r="N166" s="18">
        <v>17.5</v>
      </c>
      <c r="O166" s="18">
        <v>2.5</v>
      </c>
      <c r="P166" s="18">
        <v>1</v>
      </c>
      <c r="Q166" s="18">
        <v>1</v>
      </c>
      <c r="R166" s="18">
        <v>134857655</v>
      </c>
      <c r="S166" s="18">
        <v>2098</v>
      </c>
      <c r="U166">
        <f>MATCH(D166,Отчет!$D:$D,0)</f>
        <v>34</v>
      </c>
    </row>
    <row r="167" spans="1:21" x14ac:dyDescent="0.25">
      <c r="A167" s="18">
        <v>146566447</v>
      </c>
      <c r="B167" s="18">
        <v>5</v>
      </c>
      <c r="C167" s="18" t="s">
        <v>36</v>
      </c>
      <c r="D167" s="18">
        <v>137399313</v>
      </c>
      <c r="E167" s="7" t="s">
        <v>70</v>
      </c>
      <c r="F167" s="7" t="s">
        <v>71</v>
      </c>
      <c r="G167" s="7" t="s">
        <v>72</v>
      </c>
      <c r="H167" s="18" t="s">
        <v>73</v>
      </c>
      <c r="I167" s="7" t="s">
        <v>178</v>
      </c>
      <c r="J167" s="18">
        <v>2.5</v>
      </c>
      <c r="K167" s="18" t="s">
        <v>183</v>
      </c>
      <c r="L167" s="18" t="s">
        <v>184</v>
      </c>
      <c r="N167" s="18">
        <v>12.5</v>
      </c>
      <c r="O167" s="18">
        <v>2.5</v>
      </c>
      <c r="P167" s="18">
        <v>1</v>
      </c>
      <c r="Q167" s="18">
        <v>1</v>
      </c>
      <c r="R167" s="18">
        <v>134857655</v>
      </c>
      <c r="S167" s="18">
        <v>2098</v>
      </c>
      <c r="U167">
        <f>MATCH(D167,Отчет!$D:$D,0)</f>
        <v>40</v>
      </c>
    </row>
    <row r="168" spans="1:21" x14ac:dyDescent="0.25">
      <c r="A168" s="18">
        <v>146566680</v>
      </c>
      <c r="B168" s="18">
        <v>4</v>
      </c>
      <c r="C168" s="18" t="s">
        <v>84</v>
      </c>
      <c r="D168" s="18">
        <v>137405892</v>
      </c>
      <c r="E168" s="7" t="s">
        <v>162</v>
      </c>
      <c r="F168" s="7" t="s">
        <v>163</v>
      </c>
      <c r="G168" s="7" t="s">
        <v>55</v>
      </c>
      <c r="H168" s="18" t="s">
        <v>164</v>
      </c>
      <c r="I168" s="7" t="s">
        <v>178</v>
      </c>
      <c r="J168" s="18">
        <v>2.5</v>
      </c>
      <c r="K168" s="18" t="s">
        <v>183</v>
      </c>
      <c r="L168" s="18" t="s">
        <v>184</v>
      </c>
      <c r="N168" s="18">
        <v>0</v>
      </c>
      <c r="O168" s="18">
        <v>2.5</v>
      </c>
      <c r="P168" s="18">
        <v>1</v>
      </c>
      <c r="Q168" s="18">
        <v>1</v>
      </c>
      <c r="R168" s="18">
        <v>134857655</v>
      </c>
      <c r="S168" s="18">
        <v>2098</v>
      </c>
      <c r="U168">
        <f>MATCH(D168,Отчет!$D:$D,0)</f>
        <v>43</v>
      </c>
    </row>
    <row r="169" spans="1:21" x14ac:dyDescent="0.25">
      <c r="A169" s="18">
        <v>148288754</v>
      </c>
      <c r="B169" s="18">
        <v>10</v>
      </c>
      <c r="C169" s="18" t="s">
        <v>84</v>
      </c>
      <c r="D169" s="18">
        <v>137405905</v>
      </c>
      <c r="E169" s="7" t="s">
        <v>94</v>
      </c>
      <c r="F169" s="7" t="s">
        <v>95</v>
      </c>
      <c r="G169" s="7" t="s">
        <v>96</v>
      </c>
      <c r="H169" s="18" t="s">
        <v>97</v>
      </c>
      <c r="I169" s="7" t="s">
        <v>179</v>
      </c>
      <c r="J169" s="18">
        <v>2.5</v>
      </c>
      <c r="K169" s="18" t="s">
        <v>183</v>
      </c>
      <c r="L169" s="18" t="s">
        <v>184</v>
      </c>
      <c r="N169" s="18">
        <v>25</v>
      </c>
      <c r="O169" s="18">
        <v>2.5</v>
      </c>
      <c r="P169" s="18">
        <v>1</v>
      </c>
      <c r="Q169" s="18">
        <v>1</v>
      </c>
      <c r="R169" s="18">
        <v>122329110</v>
      </c>
      <c r="S169" s="18">
        <v>2098</v>
      </c>
      <c r="U169">
        <f>MATCH(D169,Отчет!$D:$D,0)</f>
        <v>14</v>
      </c>
    </row>
    <row r="170" spans="1:21" x14ac:dyDescent="0.25">
      <c r="A170" s="18">
        <v>138343063</v>
      </c>
      <c r="B170" s="18">
        <v>8</v>
      </c>
      <c r="C170" s="18" t="s">
        <v>84</v>
      </c>
      <c r="D170" s="18">
        <v>137405866</v>
      </c>
      <c r="E170" s="7" t="s">
        <v>90</v>
      </c>
      <c r="F170" s="7" t="s">
        <v>91</v>
      </c>
      <c r="G170" s="7" t="s">
        <v>92</v>
      </c>
      <c r="H170" s="18" t="s">
        <v>93</v>
      </c>
      <c r="I170" s="7" t="s">
        <v>179</v>
      </c>
      <c r="J170" s="18">
        <v>2.5</v>
      </c>
      <c r="K170" s="18" t="s">
        <v>183</v>
      </c>
      <c r="L170" s="18" t="s">
        <v>184</v>
      </c>
      <c r="N170" s="18">
        <v>20</v>
      </c>
      <c r="O170" s="18">
        <v>2.5</v>
      </c>
      <c r="P170" s="18">
        <v>1</v>
      </c>
      <c r="Q170" s="18">
        <v>1</v>
      </c>
      <c r="R170" s="18">
        <v>122329110</v>
      </c>
      <c r="S170" s="18">
        <v>2098</v>
      </c>
      <c r="U170">
        <f>MATCH(D170,Отчет!$D:$D,0)</f>
        <v>23</v>
      </c>
    </row>
    <row r="171" spans="1:21" x14ac:dyDescent="0.25">
      <c r="A171" s="18">
        <v>146666889</v>
      </c>
      <c r="B171" s="18">
        <v>5</v>
      </c>
      <c r="C171" s="18" t="s">
        <v>36</v>
      </c>
      <c r="D171" s="18">
        <v>137399313</v>
      </c>
      <c r="E171" s="7" t="s">
        <v>70</v>
      </c>
      <c r="F171" s="7" t="s">
        <v>71</v>
      </c>
      <c r="G171" s="7" t="s">
        <v>72</v>
      </c>
      <c r="H171" s="18" t="s">
        <v>73</v>
      </c>
      <c r="I171" s="7" t="s">
        <v>179</v>
      </c>
      <c r="J171" s="18">
        <v>2.5</v>
      </c>
      <c r="K171" s="18" t="s">
        <v>183</v>
      </c>
      <c r="L171" s="18" t="s">
        <v>184</v>
      </c>
      <c r="N171" s="18">
        <v>12.5</v>
      </c>
      <c r="O171" s="18">
        <v>2.5</v>
      </c>
      <c r="P171" s="18">
        <v>1</v>
      </c>
      <c r="Q171" s="18">
        <v>1</v>
      </c>
      <c r="R171" s="18">
        <v>122329110</v>
      </c>
      <c r="S171" s="18">
        <v>2098</v>
      </c>
      <c r="U171">
        <f>MATCH(D171,Отчет!$D:$D,0)</f>
        <v>40</v>
      </c>
    </row>
    <row r="172" spans="1:21" x14ac:dyDescent="0.25">
      <c r="A172" s="18">
        <v>146667200</v>
      </c>
      <c r="B172" s="18">
        <v>9</v>
      </c>
      <c r="C172" s="18" t="s">
        <v>84</v>
      </c>
      <c r="D172" s="18">
        <v>137405727</v>
      </c>
      <c r="E172" s="7" t="s">
        <v>85</v>
      </c>
      <c r="F172" s="7" t="s">
        <v>86</v>
      </c>
      <c r="G172" s="7" t="s">
        <v>87</v>
      </c>
      <c r="H172" s="18" t="s">
        <v>88</v>
      </c>
      <c r="I172" s="7" t="s">
        <v>179</v>
      </c>
      <c r="J172" s="18">
        <v>2.5</v>
      </c>
      <c r="K172" s="18" t="s">
        <v>183</v>
      </c>
      <c r="L172" s="18" t="s">
        <v>184</v>
      </c>
      <c r="N172" s="18">
        <v>22.5</v>
      </c>
      <c r="O172" s="18">
        <v>2.5</v>
      </c>
      <c r="P172" s="18">
        <v>1</v>
      </c>
      <c r="Q172" s="18">
        <v>1</v>
      </c>
      <c r="R172" s="18">
        <v>122329110</v>
      </c>
      <c r="S172" s="18">
        <v>2098</v>
      </c>
      <c r="U172">
        <f>MATCH(D172,Отчет!$D:$D,0)</f>
        <v>21</v>
      </c>
    </row>
    <row r="173" spans="1:21" x14ac:dyDescent="0.25">
      <c r="A173" s="18">
        <v>138418689</v>
      </c>
      <c r="B173" s="18">
        <v>9</v>
      </c>
      <c r="C173" s="18" t="s">
        <v>84</v>
      </c>
      <c r="D173" s="18">
        <v>137405931</v>
      </c>
      <c r="E173" s="7" t="s">
        <v>98</v>
      </c>
      <c r="F173" s="7" t="s">
        <v>99</v>
      </c>
      <c r="G173" s="7" t="s">
        <v>100</v>
      </c>
      <c r="H173" s="18" t="s">
        <v>101</v>
      </c>
      <c r="I173" s="7" t="s">
        <v>179</v>
      </c>
      <c r="J173" s="18">
        <v>2.5</v>
      </c>
      <c r="K173" s="18" t="s">
        <v>183</v>
      </c>
      <c r="L173" s="18" t="s">
        <v>184</v>
      </c>
      <c r="N173" s="18">
        <v>22.5</v>
      </c>
      <c r="O173" s="18">
        <v>2.5</v>
      </c>
      <c r="P173" s="18">
        <v>1</v>
      </c>
      <c r="Q173" s="18">
        <v>1</v>
      </c>
      <c r="R173" s="18">
        <v>122329110</v>
      </c>
      <c r="S173" s="18">
        <v>2098</v>
      </c>
      <c r="U173">
        <f>MATCH(D173,Отчет!$D:$D,0)</f>
        <v>24</v>
      </c>
    </row>
    <row r="174" spans="1:21" x14ac:dyDescent="0.25">
      <c r="A174" s="18">
        <v>148683914</v>
      </c>
      <c r="B174" s="18">
        <v>9</v>
      </c>
      <c r="C174" s="18" t="s">
        <v>36</v>
      </c>
      <c r="D174" s="18">
        <v>137399261</v>
      </c>
      <c r="E174" s="7" t="s">
        <v>66</v>
      </c>
      <c r="F174" s="7" t="s">
        <v>67</v>
      </c>
      <c r="G174" s="7" t="s">
        <v>46</v>
      </c>
      <c r="H174" s="18" t="s">
        <v>68</v>
      </c>
      <c r="I174" s="7" t="s">
        <v>180</v>
      </c>
      <c r="J174" s="18">
        <v>2.5</v>
      </c>
      <c r="K174" s="18" t="s">
        <v>183</v>
      </c>
      <c r="L174" s="18" t="s">
        <v>184</v>
      </c>
      <c r="N174" s="18">
        <v>22.5</v>
      </c>
      <c r="O174" s="18">
        <v>2.5</v>
      </c>
      <c r="P174" s="18">
        <v>1</v>
      </c>
      <c r="Q174" s="18">
        <v>1</v>
      </c>
      <c r="R174" s="18">
        <v>144986509</v>
      </c>
      <c r="S174" s="18">
        <v>2098</v>
      </c>
      <c r="U174">
        <f>MATCH(D174,Отчет!$D:$D,0)</f>
        <v>30</v>
      </c>
    </row>
    <row r="175" spans="1:21" x14ac:dyDescent="0.25">
      <c r="A175" s="18">
        <v>146019022</v>
      </c>
      <c r="B175" s="18">
        <v>6</v>
      </c>
      <c r="C175" s="18" t="s">
        <v>84</v>
      </c>
      <c r="D175" s="18">
        <v>137405892</v>
      </c>
      <c r="E175" s="7" t="s">
        <v>162</v>
      </c>
      <c r="F175" s="7" t="s">
        <v>163</v>
      </c>
      <c r="G175" s="7" t="s">
        <v>55</v>
      </c>
      <c r="H175" s="18" t="s">
        <v>164</v>
      </c>
      <c r="I175" s="7" t="s">
        <v>180</v>
      </c>
      <c r="J175" s="18">
        <v>2.5</v>
      </c>
      <c r="K175" s="18" t="s">
        <v>183</v>
      </c>
      <c r="L175" s="18" t="s">
        <v>184</v>
      </c>
      <c r="N175" s="18">
        <v>15</v>
      </c>
      <c r="O175" s="18">
        <v>2.5</v>
      </c>
      <c r="P175" s="18">
        <v>1</v>
      </c>
      <c r="Q175" s="18">
        <v>1</v>
      </c>
      <c r="R175" s="18">
        <v>144986509</v>
      </c>
      <c r="S175" s="18">
        <v>2098</v>
      </c>
      <c r="U175">
        <f>MATCH(D175,Отчет!$D:$D,0)</f>
        <v>43</v>
      </c>
    </row>
    <row r="176" spans="1:21" x14ac:dyDescent="0.25">
      <c r="A176" s="18">
        <v>146017162</v>
      </c>
      <c r="B176" s="18">
        <v>4</v>
      </c>
      <c r="C176" s="18" t="s">
        <v>36</v>
      </c>
      <c r="D176" s="18">
        <v>139553632</v>
      </c>
      <c r="E176" s="7" t="s">
        <v>145</v>
      </c>
      <c r="F176" s="7" t="s">
        <v>146</v>
      </c>
      <c r="G176" s="7" t="s">
        <v>63</v>
      </c>
      <c r="H176" s="18" t="s">
        <v>147</v>
      </c>
      <c r="I176" s="7" t="s">
        <v>180</v>
      </c>
      <c r="J176" s="18">
        <v>2.5</v>
      </c>
      <c r="K176" s="18" t="s">
        <v>183</v>
      </c>
      <c r="L176" s="18" t="s">
        <v>184</v>
      </c>
      <c r="N176" s="18">
        <v>10</v>
      </c>
      <c r="O176" s="18">
        <v>2.5</v>
      </c>
      <c r="P176" s="18">
        <v>1</v>
      </c>
      <c r="Q176" s="18">
        <v>1</v>
      </c>
      <c r="R176" s="18">
        <v>144986509</v>
      </c>
      <c r="S176" s="18">
        <v>2098</v>
      </c>
      <c r="U176">
        <f>MATCH(D176,Отчет!$D:$D,0)</f>
        <v>44</v>
      </c>
    </row>
    <row r="177" spans="1:21" x14ac:dyDescent="0.25">
      <c r="A177" s="18">
        <v>146017004</v>
      </c>
      <c r="B177" s="18">
        <v>4</v>
      </c>
      <c r="C177" s="18" t="s">
        <v>36</v>
      </c>
      <c r="D177" s="18">
        <v>138474044</v>
      </c>
      <c r="E177" s="7" t="s">
        <v>103</v>
      </c>
      <c r="F177" s="7" t="s">
        <v>104</v>
      </c>
      <c r="G177" s="7" t="s">
        <v>63</v>
      </c>
      <c r="H177" s="18" t="s">
        <v>105</v>
      </c>
      <c r="I177" s="7" t="s">
        <v>180</v>
      </c>
      <c r="J177" s="18">
        <v>2.5</v>
      </c>
      <c r="K177" s="18" t="s">
        <v>183</v>
      </c>
      <c r="L177" s="18" t="s">
        <v>184</v>
      </c>
      <c r="N177" s="18">
        <v>10</v>
      </c>
      <c r="O177" s="18">
        <v>2.5</v>
      </c>
      <c r="P177" s="18">
        <v>1</v>
      </c>
      <c r="Q177" s="18">
        <v>1</v>
      </c>
      <c r="R177" s="18">
        <v>144986509</v>
      </c>
      <c r="S177" s="18">
        <v>2098</v>
      </c>
      <c r="U177">
        <f>MATCH(D177,Отчет!$D:$D,0)</f>
        <v>41</v>
      </c>
    </row>
    <row r="178" spans="1:21" x14ac:dyDescent="0.25">
      <c r="A178" s="18">
        <v>146018855</v>
      </c>
      <c r="B178" s="18">
        <v>6</v>
      </c>
      <c r="C178" s="18" t="s">
        <v>84</v>
      </c>
      <c r="D178" s="18">
        <v>137405714</v>
      </c>
      <c r="E178" s="7" t="s">
        <v>115</v>
      </c>
      <c r="F178" s="7" t="s">
        <v>58</v>
      </c>
      <c r="G178" s="7" t="s">
        <v>116</v>
      </c>
      <c r="H178" s="18" t="s">
        <v>117</v>
      </c>
      <c r="I178" s="7" t="s">
        <v>180</v>
      </c>
      <c r="J178" s="18">
        <v>2.5</v>
      </c>
      <c r="K178" s="18" t="s">
        <v>183</v>
      </c>
      <c r="L178" s="18" t="s">
        <v>184</v>
      </c>
      <c r="N178" s="18">
        <v>15</v>
      </c>
      <c r="O178" s="18">
        <v>2.5</v>
      </c>
      <c r="P178" s="18">
        <v>1</v>
      </c>
      <c r="Q178" s="18">
        <v>1</v>
      </c>
      <c r="R178" s="18">
        <v>144986509</v>
      </c>
      <c r="S178" s="18">
        <v>2098</v>
      </c>
      <c r="U178">
        <f>MATCH(D178,Отчет!$D:$D,0)</f>
        <v>45</v>
      </c>
    </row>
    <row r="179" spans="1:21" x14ac:dyDescent="0.25">
      <c r="A179" s="18">
        <v>146572420</v>
      </c>
      <c r="B179" s="18">
        <v>7</v>
      </c>
      <c r="C179" s="18" t="s">
        <v>36</v>
      </c>
      <c r="D179" s="18">
        <v>137401617</v>
      </c>
      <c r="E179" s="7" t="s">
        <v>82</v>
      </c>
      <c r="F179" s="7" t="s">
        <v>58</v>
      </c>
      <c r="G179" s="7" t="s">
        <v>46</v>
      </c>
      <c r="H179" s="18" t="s">
        <v>83</v>
      </c>
      <c r="I179" s="7" t="s">
        <v>181</v>
      </c>
      <c r="J179" s="18">
        <v>2.5</v>
      </c>
      <c r="K179" s="18" t="s">
        <v>183</v>
      </c>
      <c r="L179" s="18" t="s">
        <v>184</v>
      </c>
      <c r="N179" s="18">
        <v>0</v>
      </c>
      <c r="O179" s="18">
        <v>2.5</v>
      </c>
      <c r="P179" s="18">
        <v>1</v>
      </c>
      <c r="Q179" s="18">
        <v>1</v>
      </c>
      <c r="R179" s="18">
        <v>134857655</v>
      </c>
      <c r="S179" s="18">
        <v>2098</v>
      </c>
      <c r="U179">
        <f>MATCH(D179,Отчет!$D:$D,0)</f>
        <v>42</v>
      </c>
    </row>
    <row r="180" spans="1:21" x14ac:dyDescent="0.25">
      <c r="A180" s="18">
        <v>146572289</v>
      </c>
      <c r="B180" s="18">
        <v>4</v>
      </c>
      <c r="C180" s="18" t="s">
        <v>36</v>
      </c>
      <c r="D180" s="18">
        <v>144995108</v>
      </c>
      <c r="E180" s="7" t="s">
        <v>61</v>
      </c>
      <c r="F180" s="7" t="s">
        <v>62</v>
      </c>
      <c r="G180" s="7" t="s">
        <v>63</v>
      </c>
      <c r="H180" s="18" t="s">
        <v>64</v>
      </c>
      <c r="I180" s="7" t="s">
        <v>181</v>
      </c>
      <c r="J180" s="18">
        <v>2.5</v>
      </c>
      <c r="K180" s="18" t="s">
        <v>183</v>
      </c>
      <c r="L180" s="18" t="s">
        <v>184</v>
      </c>
      <c r="N180" s="18">
        <v>0</v>
      </c>
      <c r="O180" s="18">
        <v>2.5</v>
      </c>
      <c r="P180" s="18">
        <v>1</v>
      </c>
      <c r="Q180" s="18">
        <v>1</v>
      </c>
      <c r="R180" s="18">
        <v>134857655</v>
      </c>
      <c r="S180" s="18">
        <v>2098</v>
      </c>
      <c r="U180">
        <f>MATCH(D180,Отчет!$D:$D,0)</f>
        <v>35</v>
      </c>
    </row>
    <row r="181" spans="1:21" x14ac:dyDescent="0.25">
      <c r="A181" s="18">
        <v>139893462</v>
      </c>
      <c r="B181" s="18">
        <v>5</v>
      </c>
      <c r="C181" s="18" t="s">
        <v>84</v>
      </c>
      <c r="D181" s="18">
        <v>137405753</v>
      </c>
      <c r="E181" s="7" t="s">
        <v>130</v>
      </c>
      <c r="F181" s="7" t="s">
        <v>131</v>
      </c>
      <c r="G181" s="7" t="s">
        <v>132</v>
      </c>
      <c r="H181" s="18" t="s">
        <v>133</v>
      </c>
      <c r="I181" s="7" t="s">
        <v>181</v>
      </c>
      <c r="J181" s="18">
        <v>2.5</v>
      </c>
      <c r="K181" s="18" t="s">
        <v>183</v>
      </c>
      <c r="L181" s="18" t="s">
        <v>184</v>
      </c>
      <c r="N181" s="18">
        <v>0</v>
      </c>
      <c r="O181" s="18">
        <v>2.5</v>
      </c>
      <c r="P181" s="18">
        <v>1</v>
      </c>
      <c r="Q181" s="18">
        <v>1</v>
      </c>
      <c r="R181" s="18">
        <v>134857655</v>
      </c>
      <c r="S181" s="18">
        <v>2098</v>
      </c>
      <c r="U181">
        <f>MATCH(D181,Отчет!$D:$D,0)</f>
        <v>31</v>
      </c>
    </row>
    <row r="182" spans="1:21" x14ac:dyDescent="0.25">
      <c r="A182" s="18">
        <v>146572513</v>
      </c>
      <c r="B182" s="18">
        <v>7</v>
      </c>
      <c r="C182" s="18" t="s">
        <v>36</v>
      </c>
      <c r="D182" s="18">
        <v>137401656</v>
      </c>
      <c r="E182" s="7" t="s">
        <v>74</v>
      </c>
      <c r="F182" s="7" t="s">
        <v>75</v>
      </c>
      <c r="G182" s="7" t="s">
        <v>76</v>
      </c>
      <c r="H182" s="18" t="s">
        <v>77</v>
      </c>
      <c r="I182" s="7" t="s">
        <v>181</v>
      </c>
      <c r="J182" s="18">
        <v>2.5</v>
      </c>
      <c r="K182" s="18" t="s">
        <v>183</v>
      </c>
      <c r="L182" s="18" t="s">
        <v>184</v>
      </c>
      <c r="N182" s="18">
        <v>17.5</v>
      </c>
      <c r="O182" s="18">
        <v>2.5</v>
      </c>
      <c r="P182" s="18">
        <v>1</v>
      </c>
      <c r="Q182" s="18">
        <v>1</v>
      </c>
      <c r="R182" s="18">
        <v>134857655</v>
      </c>
      <c r="S182" s="18">
        <v>2098</v>
      </c>
      <c r="U182">
        <f>MATCH(D182,Отчет!$D:$D,0)</f>
        <v>33</v>
      </c>
    </row>
    <row r="183" spans="1:21" x14ac:dyDescent="0.25">
      <c r="A183" s="18">
        <v>186384297</v>
      </c>
      <c r="B183" s="18">
        <v>10</v>
      </c>
      <c r="C183" s="18" t="s">
        <v>84</v>
      </c>
      <c r="D183" s="18">
        <v>137405740</v>
      </c>
      <c r="E183" s="7" t="s">
        <v>158</v>
      </c>
      <c r="F183" s="7" t="s">
        <v>159</v>
      </c>
      <c r="G183" s="7" t="s">
        <v>160</v>
      </c>
      <c r="H183" s="18" t="s">
        <v>161</v>
      </c>
      <c r="I183" s="7" t="s">
        <v>190</v>
      </c>
      <c r="J183" s="18">
        <v>2.5</v>
      </c>
      <c r="K183" s="18" t="s">
        <v>42</v>
      </c>
      <c r="L183" s="18" t="s">
        <v>184</v>
      </c>
      <c r="N183" s="18">
        <v>25</v>
      </c>
      <c r="O183" s="18">
        <v>2.5</v>
      </c>
      <c r="P183" s="18">
        <v>1</v>
      </c>
      <c r="Q183" s="18">
        <v>1</v>
      </c>
      <c r="R183" s="18">
        <v>144986509</v>
      </c>
      <c r="S183" s="18">
        <v>2098</v>
      </c>
      <c r="U183">
        <f>MATCH(D183,Отчет!$D:$D,0)</f>
        <v>15</v>
      </c>
    </row>
    <row r="184" spans="1:21" x14ac:dyDescent="0.25">
      <c r="A184" s="18">
        <v>193459017</v>
      </c>
      <c r="B184" s="18">
        <v>10</v>
      </c>
      <c r="C184" s="18" t="s">
        <v>84</v>
      </c>
      <c r="D184" s="18">
        <v>137405931</v>
      </c>
      <c r="E184" s="7" t="s">
        <v>98</v>
      </c>
      <c r="F184" s="7" t="s">
        <v>99</v>
      </c>
      <c r="G184" s="7" t="s">
        <v>100</v>
      </c>
      <c r="H184" s="18" t="s">
        <v>101</v>
      </c>
      <c r="I184" s="7" t="s">
        <v>190</v>
      </c>
      <c r="J184" s="18">
        <v>2.5</v>
      </c>
      <c r="K184" s="18" t="s">
        <v>42</v>
      </c>
      <c r="L184" s="18" t="s">
        <v>184</v>
      </c>
      <c r="N184" s="18">
        <v>25</v>
      </c>
      <c r="O184" s="18">
        <v>2.5</v>
      </c>
      <c r="P184" s="18">
        <v>1</v>
      </c>
      <c r="Q184" s="18">
        <v>1</v>
      </c>
      <c r="R184" s="18">
        <v>144986509</v>
      </c>
      <c r="S184" s="18">
        <v>2098</v>
      </c>
      <c r="U184">
        <f>MATCH(D184,Отчет!$D:$D,0)</f>
        <v>24</v>
      </c>
    </row>
    <row r="185" spans="1:21" x14ac:dyDescent="0.25">
      <c r="A185" s="18">
        <v>186384293</v>
      </c>
      <c r="B185" s="18">
        <v>10</v>
      </c>
      <c r="C185" s="18" t="s">
        <v>84</v>
      </c>
      <c r="D185" s="18">
        <v>137405905</v>
      </c>
      <c r="E185" s="7" t="s">
        <v>94</v>
      </c>
      <c r="F185" s="7" t="s">
        <v>95</v>
      </c>
      <c r="G185" s="7" t="s">
        <v>96</v>
      </c>
      <c r="H185" s="18" t="s">
        <v>97</v>
      </c>
      <c r="I185" s="7" t="s">
        <v>190</v>
      </c>
      <c r="J185" s="18">
        <v>2.5</v>
      </c>
      <c r="K185" s="18" t="s">
        <v>42</v>
      </c>
      <c r="L185" s="18" t="s">
        <v>184</v>
      </c>
      <c r="N185" s="18">
        <v>25</v>
      </c>
      <c r="O185" s="18">
        <v>2.5</v>
      </c>
      <c r="P185" s="18">
        <v>1</v>
      </c>
      <c r="Q185" s="18">
        <v>1</v>
      </c>
      <c r="R185" s="18">
        <v>144986509</v>
      </c>
      <c r="S185" s="18">
        <v>2098</v>
      </c>
      <c r="U185">
        <f>MATCH(D185,Отчет!$D:$D,0)</f>
        <v>14</v>
      </c>
    </row>
    <row r="186" spans="1:21" x14ac:dyDescent="0.25">
      <c r="A186" s="18">
        <v>193459539</v>
      </c>
      <c r="B186" s="18">
        <v>10</v>
      </c>
      <c r="C186" s="18" t="s">
        <v>84</v>
      </c>
      <c r="D186" s="18">
        <v>137405931</v>
      </c>
      <c r="E186" s="7" t="s">
        <v>98</v>
      </c>
      <c r="F186" s="7" t="s">
        <v>99</v>
      </c>
      <c r="G186" s="7" t="s">
        <v>100</v>
      </c>
      <c r="H186" s="18" t="s">
        <v>101</v>
      </c>
      <c r="I186" s="7" t="s">
        <v>191</v>
      </c>
      <c r="J186" s="18">
        <v>2.5</v>
      </c>
      <c r="K186" s="18" t="s">
        <v>42</v>
      </c>
      <c r="L186" s="18" t="s">
        <v>184</v>
      </c>
      <c r="N186" s="18">
        <v>25</v>
      </c>
      <c r="O186" s="18">
        <v>2.5</v>
      </c>
      <c r="P186" s="18">
        <v>1</v>
      </c>
      <c r="Q186" s="18">
        <v>1</v>
      </c>
      <c r="R186" s="18">
        <v>125138784</v>
      </c>
      <c r="S186" s="18">
        <v>2098</v>
      </c>
      <c r="U186">
        <f>MATCH(D186,Отчет!$D:$D,0)</f>
        <v>24</v>
      </c>
    </row>
    <row r="187" spans="1:21" x14ac:dyDescent="0.25">
      <c r="A187" s="18">
        <v>138343428</v>
      </c>
      <c r="B187" s="18">
        <v>7</v>
      </c>
      <c r="C187" s="18" t="s">
        <v>84</v>
      </c>
      <c r="D187" s="18">
        <v>137405866</v>
      </c>
      <c r="E187" s="7" t="s">
        <v>90</v>
      </c>
      <c r="F187" s="7" t="s">
        <v>91</v>
      </c>
      <c r="G187" s="7" t="s">
        <v>92</v>
      </c>
      <c r="H187" s="18" t="s">
        <v>93</v>
      </c>
      <c r="I187" s="7" t="s">
        <v>191</v>
      </c>
      <c r="J187" s="18">
        <v>2.5</v>
      </c>
      <c r="K187" s="18" t="s">
        <v>42</v>
      </c>
      <c r="L187" s="18" t="s">
        <v>184</v>
      </c>
      <c r="N187" s="18">
        <v>17.5</v>
      </c>
      <c r="O187" s="18">
        <v>2.5</v>
      </c>
      <c r="P187" s="18">
        <v>1</v>
      </c>
      <c r="Q187" s="18">
        <v>1</v>
      </c>
      <c r="R187" s="18">
        <v>125138784</v>
      </c>
      <c r="S187" s="18">
        <v>2098</v>
      </c>
      <c r="U187">
        <f>MATCH(D187,Отчет!$D:$D,0)</f>
        <v>23</v>
      </c>
    </row>
    <row r="188" spans="1:21" x14ac:dyDescent="0.25">
      <c r="A188" s="18">
        <v>138418003</v>
      </c>
      <c r="B188" s="18">
        <v>10</v>
      </c>
      <c r="C188" s="18" t="s">
        <v>84</v>
      </c>
      <c r="D188" s="18">
        <v>137405905</v>
      </c>
      <c r="E188" s="7" t="s">
        <v>94</v>
      </c>
      <c r="F188" s="7" t="s">
        <v>95</v>
      </c>
      <c r="G188" s="7" t="s">
        <v>96</v>
      </c>
      <c r="H188" s="18" t="s">
        <v>97</v>
      </c>
      <c r="I188" s="7" t="s">
        <v>191</v>
      </c>
      <c r="J188" s="18">
        <v>2.5</v>
      </c>
      <c r="K188" s="18" t="s">
        <v>42</v>
      </c>
      <c r="L188" s="18" t="s">
        <v>184</v>
      </c>
      <c r="N188" s="18">
        <v>25</v>
      </c>
      <c r="O188" s="18">
        <v>2.5</v>
      </c>
      <c r="P188" s="18">
        <v>1</v>
      </c>
      <c r="Q188" s="18">
        <v>1</v>
      </c>
      <c r="R188" s="18">
        <v>125138784</v>
      </c>
      <c r="S188" s="18">
        <v>2098</v>
      </c>
      <c r="U188">
        <f>MATCH(D188,Отчет!$D:$D,0)</f>
        <v>14</v>
      </c>
    </row>
    <row r="189" spans="1:21" x14ac:dyDescent="0.25">
      <c r="A189" s="18">
        <v>186332805</v>
      </c>
      <c r="B189" s="18">
        <v>10</v>
      </c>
      <c r="C189" s="18" t="s">
        <v>84</v>
      </c>
      <c r="D189" s="18">
        <v>137405727</v>
      </c>
      <c r="E189" s="7" t="s">
        <v>85</v>
      </c>
      <c r="F189" s="7" t="s">
        <v>86</v>
      </c>
      <c r="G189" s="7" t="s">
        <v>87</v>
      </c>
      <c r="H189" s="18" t="s">
        <v>88</v>
      </c>
      <c r="I189" s="7" t="s">
        <v>191</v>
      </c>
      <c r="J189" s="18">
        <v>2.5</v>
      </c>
      <c r="K189" s="18" t="s">
        <v>42</v>
      </c>
      <c r="L189" s="18" t="s">
        <v>184</v>
      </c>
      <c r="N189" s="18">
        <v>25</v>
      </c>
      <c r="O189" s="18">
        <v>2.5</v>
      </c>
      <c r="P189" s="18">
        <v>1</v>
      </c>
      <c r="Q189" s="18">
        <v>1</v>
      </c>
      <c r="R189" s="18">
        <v>125138784</v>
      </c>
      <c r="S189" s="18">
        <v>2098</v>
      </c>
      <c r="U189">
        <f>MATCH(D189,Отчет!$D:$D,0)</f>
        <v>21</v>
      </c>
    </row>
    <row r="190" spans="1:21" x14ac:dyDescent="0.25">
      <c r="A190" s="18">
        <v>186332820</v>
      </c>
      <c r="B190" s="18">
        <v>7</v>
      </c>
      <c r="C190" s="18" t="s">
        <v>84</v>
      </c>
      <c r="D190" s="18">
        <v>137419477</v>
      </c>
      <c r="E190" s="7" t="s">
        <v>110</v>
      </c>
      <c r="F190" s="7" t="s">
        <v>111</v>
      </c>
      <c r="G190" s="7" t="s">
        <v>112</v>
      </c>
      <c r="H190" s="18" t="s">
        <v>113</v>
      </c>
      <c r="I190" s="7" t="s">
        <v>191</v>
      </c>
      <c r="J190" s="18">
        <v>2.5</v>
      </c>
      <c r="K190" s="18" t="s">
        <v>42</v>
      </c>
      <c r="L190" s="18" t="s">
        <v>184</v>
      </c>
      <c r="N190" s="18">
        <v>17.5</v>
      </c>
      <c r="O190" s="18">
        <v>2.5</v>
      </c>
      <c r="P190" s="18">
        <v>1</v>
      </c>
      <c r="Q190" s="18">
        <v>0</v>
      </c>
      <c r="R190" s="18">
        <v>125138784</v>
      </c>
      <c r="S190" s="18">
        <v>2098</v>
      </c>
      <c r="U190">
        <f>MATCH(D190,Отчет!$D:$D,0)</f>
        <v>32</v>
      </c>
    </row>
    <row r="191" spans="1:21" x14ac:dyDescent="0.25">
      <c r="A191" s="18">
        <v>186125155</v>
      </c>
      <c r="B191" s="18">
        <v>4</v>
      </c>
      <c r="C191" s="18" t="s">
        <v>36</v>
      </c>
      <c r="D191" s="18">
        <v>137399313</v>
      </c>
      <c r="E191" s="7" t="s">
        <v>70</v>
      </c>
      <c r="F191" s="7" t="s">
        <v>71</v>
      </c>
      <c r="G191" s="7" t="s">
        <v>72</v>
      </c>
      <c r="H191" s="18" t="s">
        <v>73</v>
      </c>
      <c r="I191" s="7" t="s">
        <v>192</v>
      </c>
      <c r="J191" s="18">
        <v>2.5</v>
      </c>
      <c r="K191" s="18" t="s">
        <v>42</v>
      </c>
      <c r="L191" s="18" t="s">
        <v>184</v>
      </c>
      <c r="N191" s="18">
        <v>0</v>
      </c>
      <c r="O191" s="18">
        <v>2.5</v>
      </c>
      <c r="P191" s="18">
        <v>1</v>
      </c>
      <c r="Q191" s="18">
        <v>1</v>
      </c>
      <c r="R191" s="18">
        <v>144986509</v>
      </c>
      <c r="S191" s="18">
        <v>2098</v>
      </c>
      <c r="U191">
        <f>MATCH(D191,Отчет!$D:$D,0)</f>
        <v>40</v>
      </c>
    </row>
    <row r="192" spans="1:21" x14ac:dyDescent="0.25">
      <c r="A192" s="18">
        <v>151835147</v>
      </c>
      <c r="B192" s="18">
        <v>4</v>
      </c>
      <c r="C192" s="18" t="s">
        <v>84</v>
      </c>
      <c r="D192" s="18">
        <v>137405892</v>
      </c>
      <c r="E192" s="7" t="s">
        <v>162</v>
      </c>
      <c r="F192" s="7" t="s">
        <v>163</v>
      </c>
      <c r="G192" s="7" t="s">
        <v>55</v>
      </c>
      <c r="H192" s="18" t="s">
        <v>164</v>
      </c>
      <c r="I192" s="7" t="s">
        <v>192</v>
      </c>
      <c r="J192" s="18">
        <v>2.5</v>
      </c>
      <c r="K192" s="18" t="s">
        <v>42</v>
      </c>
      <c r="L192" s="18" t="s">
        <v>184</v>
      </c>
      <c r="N192" s="18">
        <v>0</v>
      </c>
      <c r="O192" s="18">
        <v>2.5</v>
      </c>
      <c r="P192" s="18">
        <v>1</v>
      </c>
      <c r="Q192" s="18">
        <v>1</v>
      </c>
      <c r="R192" s="18">
        <v>144986509</v>
      </c>
      <c r="S192" s="18">
        <v>2098</v>
      </c>
      <c r="U192">
        <f>MATCH(D192,Отчет!$D:$D,0)</f>
        <v>43</v>
      </c>
    </row>
    <row r="193" spans="1:21" x14ac:dyDescent="0.25">
      <c r="A193" s="18">
        <v>186125159</v>
      </c>
      <c r="B193" s="18">
        <v>10</v>
      </c>
      <c r="C193" s="18" t="s">
        <v>36</v>
      </c>
      <c r="D193" s="18">
        <v>137399326</v>
      </c>
      <c r="E193" s="7" t="s">
        <v>151</v>
      </c>
      <c r="F193" s="7" t="s">
        <v>152</v>
      </c>
      <c r="G193" s="7" t="s">
        <v>153</v>
      </c>
      <c r="H193" s="18" t="s">
        <v>154</v>
      </c>
      <c r="I193" s="7" t="s">
        <v>192</v>
      </c>
      <c r="J193" s="18">
        <v>2.5</v>
      </c>
      <c r="K193" s="18" t="s">
        <v>42</v>
      </c>
      <c r="L193" s="18" t="s">
        <v>184</v>
      </c>
      <c r="N193" s="18">
        <v>25</v>
      </c>
      <c r="O193" s="18">
        <v>2.5</v>
      </c>
      <c r="P193" s="18">
        <v>1</v>
      </c>
      <c r="Q193" s="18">
        <v>1</v>
      </c>
      <c r="R193" s="18">
        <v>144986509</v>
      </c>
      <c r="S193" s="18">
        <v>2098</v>
      </c>
      <c r="U193">
        <f>MATCH(D193,Отчет!$D:$D,0)</f>
        <v>26</v>
      </c>
    </row>
    <row r="194" spans="1:21" x14ac:dyDescent="0.25">
      <c r="A194" s="18">
        <v>185396737</v>
      </c>
      <c r="B194" s="18">
        <v>10</v>
      </c>
      <c r="C194" s="18" t="s">
        <v>36</v>
      </c>
      <c r="D194" s="18">
        <v>137399274</v>
      </c>
      <c r="E194" s="7" t="s">
        <v>138</v>
      </c>
      <c r="F194" s="7" t="s">
        <v>86</v>
      </c>
      <c r="G194" s="7" t="s">
        <v>139</v>
      </c>
      <c r="H194" s="18" t="s">
        <v>140</v>
      </c>
      <c r="I194" s="7" t="s">
        <v>193</v>
      </c>
      <c r="J194" s="18">
        <v>2.5</v>
      </c>
      <c r="K194" s="18" t="s">
        <v>42</v>
      </c>
      <c r="L194" s="18" t="s">
        <v>184</v>
      </c>
      <c r="N194" s="18">
        <v>25</v>
      </c>
      <c r="O194" s="18">
        <v>2.5</v>
      </c>
      <c r="P194" s="18">
        <v>1</v>
      </c>
      <c r="Q194" s="18">
        <v>1</v>
      </c>
      <c r="R194" s="18">
        <v>144986509</v>
      </c>
      <c r="S194" s="18">
        <v>2098</v>
      </c>
      <c r="U194">
        <f>MATCH(D194,Отчет!$D:$D,0)</f>
        <v>12</v>
      </c>
    </row>
    <row r="195" spans="1:21" x14ac:dyDescent="0.25">
      <c r="A195" s="18">
        <v>186101310</v>
      </c>
      <c r="B195" s="18">
        <v>6</v>
      </c>
      <c r="C195" s="18" t="s">
        <v>36</v>
      </c>
      <c r="D195" s="18">
        <v>137401656</v>
      </c>
      <c r="E195" s="7" t="s">
        <v>74</v>
      </c>
      <c r="F195" s="7" t="s">
        <v>75</v>
      </c>
      <c r="G195" s="7" t="s">
        <v>76</v>
      </c>
      <c r="H195" s="18" t="s">
        <v>77</v>
      </c>
      <c r="I195" s="7" t="s">
        <v>194</v>
      </c>
      <c r="J195" s="18">
        <v>2.5</v>
      </c>
      <c r="K195" s="18" t="s">
        <v>42</v>
      </c>
      <c r="L195" s="18" t="s">
        <v>184</v>
      </c>
      <c r="N195" s="18">
        <v>15</v>
      </c>
      <c r="O195" s="18">
        <v>2.5</v>
      </c>
      <c r="P195" s="18">
        <v>1</v>
      </c>
      <c r="Q195" s="18">
        <v>1</v>
      </c>
      <c r="R195" s="18">
        <v>144986509</v>
      </c>
      <c r="S195" s="18">
        <v>2098</v>
      </c>
      <c r="U195">
        <f>MATCH(D195,Отчет!$D:$D,0)</f>
        <v>33</v>
      </c>
    </row>
    <row r="196" spans="1:21" x14ac:dyDescent="0.25">
      <c r="A196" s="18">
        <v>186101314</v>
      </c>
      <c r="B196" s="18">
        <v>4</v>
      </c>
      <c r="C196" s="18" t="s">
        <v>36</v>
      </c>
      <c r="D196" s="18">
        <v>137399339</v>
      </c>
      <c r="E196" s="7" t="s">
        <v>155</v>
      </c>
      <c r="F196" s="7" t="s">
        <v>119</v>
      </c>
      <c r="G196" s="7" t="s">
        <v>156</v>
      </c>
      <c r="H196" s="18" t="s">
        <v>157</v>
      </c>
      <c r="I196" s="7" t="s">
        <v>194</v>
      </c>
      <c r="J196" s="18">
        <v>2.5</v>
      </c>
      <c r="K196" s="18" t="s">
        <v>42</v>
      </c>
      <c r="L196" s="18" t="s">
        <v>184</v>
      </c>
      <c r="N196" s="18">
        <v>0</v>
      </c>
      <c r="O196" s="18">
        <v>2.5</v>
      </c>
      <c r="P196" s="18">
        <v>1</v>
      </c>
      <c r="Q196" s="18">
        <v>1</v>
      </c>
      <c r="R196" s="18">
        <v>144986509</v>
      </c>
      <c r="S196" s="18">
        <v>2098</v>
      </c>
      <c r="U196">
        <f>MATCH(D196,Отчет!$D:$D,0)</f>
        <v>18</v>
      </c>
    </row>
    <row r="197" spans="1:21" x14ac:dyDescent="0.25">
      <c r="A197" s="18">
        <v>186071870</v>
      </c>
      <c r="B197" s="18">
        <v>10</v>
      </c>
      <c r="C197" s="18" t="s">
        <v>36</v>
      </c>
      <c r="D197" s="18">
        <v>137401682</v>
      </c>
      <c r="E197" s="7" t="s">
        <v>37</v>
      </c>
      <c r="F197" s="7" t="s">
        <v>38</v>
      </c>
      <c r="G197" s="7" t="s">
        <v>39</v>
      </c>
      <c r="H197" s="18" t="s">
        <v>40</v>
      </c>
      <c r="I197" s="7" t="s">
        <v>195</v>
      </c>
      <c r="J197" s="18">
        <v>2.5</v>
      </c>
      <c r="K197" s="18" t="s">
        <v>42</v>
      </c>
      <c r="L197" s="18" t="s">
        <v>184</v>
      </c>
      <c r="N197" s="18">
        <v>25</v>
      </c>
      <c r="O197" s="18">
        <v>2.5</v>
      </c>
      <c r="P197" s="18">
        <v>1</v>
      </c>
      <c r="Q197" s="18">
        <v>1</v>
      </c>
      <c r="R197" s="18">
        <v>144986509</v>
      </c>
      <c r="S197" s="18">
        <v>2098</v>
      </c>
      <c r="U197">
        <f>MATCH(D197,Отчет!$D:$D,0)</f>
        <v>29</v>
      </c>
    </row>
    <row r="198" spans="1:21" x14ac:dyDescent="0.25">
      <c r="A198" s="18">
        <v>186071866</v>
      </c>
      <c r="B198" s="18">
        <v>10</v>
      </c>
      <c r="C198" s="18" t="s">
        <v>36</v>
      </c>
      <c r="D198" s="18">
        <v>137401630</v>
      </c>
      <c r="E198" s="7" t="s">
        <v>141</v>
      </c>
      <c r="F198" s="7" t="s">
        <v>142</v>
      </c>
      <c r="G198" s="7" t="s">
        <v>143</v>
      </c>
      <c r="H198" s="18" t="s">
        <v>144</v>
      </c>
      <c r="I198" s="7" t="s">
        <v>195</v>
      </c>
      <c r="J198" s="18">
        <v>2.5</v>
      </c>
      <c r="K198" s="18" t="s">
        <v>42</v>
      </c>
      <c r="L198" s="18" t="s">
        <v>184</v>
      </c>
      <c r="N198" s="18">
        <v>25</v>
      </c>
      <c r="O198" s="18">
        <v>2.5</v>
      </c>
      <c r="P198" s="18">
        <v>1</v>
      </c>
      <c r="Q198" s="18">
        <v>1</v>
      </c>
      <c r="R198" s="18">
        <v>144986509</v>
      </c>
      <c r="S198" s="18">
        <v>2098</v>
      </c>
      <c r="U198">
        <f>MATCH(D198,Отчет!$D:$D,0)</f>
        <v>34</v>
      </c>
    </row>
    <row r="199" spans="1:21" x14ac:dyDescent="0.25">
      <c r="A199" s="18">
        <v>186071874</v>
      </c>
      <c r="B199" s="18">
        <v>8</v>
      </c>
      <c r="C199" s="18" t="s">
        <v>36</v>
      </c>
      <c r="D199" s="18">
        <v>137399313</v>
      </c>
      <c r="E199" s="7" t="s">
        <v>70</v>
      </c>
      <c r="F199" s="7" t="s">
        <v>71</v>
      </c>
      <c r="G199" s="7" t="s">
        <v>72</v>
      </c>
      <c r="H199" s="18" t="s">
        <v>73</v>
      </c>
      <c r="I199" s="7" t="s">
        <v>195</v>
      </c>
      <c r="J199" s="18">
        <v>2.5</v>
      </c>
      <c r="K199" s="18" t="s">
        <v>42</v>
      </c>
      <c r="L199" s="18" t="s">
        <v>184</v>
      </c>
      <c r="N199" s="18">
        <v>20</v>
      </c>
      <c r="O199" s="18">
        <v>2.5</v>
      </c>
      <c r="P199" s="18">
        <v>1</v>
      </c>
      <c r="Q199" s="18">
        <v>1</v>
      </c>
      <c r="R199" s="18">
        <v>144986509</v>
      </c>
      <c r="S199" s="18">
        <v>2098</v>
      </c>
      <c r="U199">
        <f>MATCH(D199,Отчет!$D:$D,0)</f>
        <v>40</v>
      </c>
    </row>
    <row r="200" spans="1:21" x14ac:dyDescent="0.25">
      <c r="A200" s="18">
        <v>186082635</v>
      </c>
      <c r="B200" s="18">
        <v>9</v>
      </c>
      <c r="C200" s="18" t="s">
        <v>36</v>
      </c>
      <c r="D200" s="18">
        <v>137401643</v>
      </c>
      <c r="E200" s="7" t="s">
        <v>78</v>
      </c>
      <c r="F200" s="7" t="s">
        <v>79</v>
      </c>
      <c r="G200" s="7" t="s">
        <v>80</v>
      </c>
      <c r="H200" s="18" t="s">
        <v>81</v>
      </c>
      <c r="I200" s="7" t="s">
        <v>196</v>
      </c>
      <c r="J200" s="18">
        <v>2.5</v>
      </c>
      <c r="K200" s="18" t="s">
        <v>42</v>
      </c>
      <c r="L200" s="18" t="s">
        <v>184</v>
      </c>
      <c r="N200" s="18">
        <v>22.5</v>
      </c>
      <c r="O200" s="18">
        <v>2.5</v>
      </c>
      <c r="P200" s="18">
        <v>1</v>
      </c>
      <c r="Q200" s="18">
        <v>1</v>
      </c>
      <c r="R200" s="18">
        <v>144986509</v>
      </c>
      <c r="S200" s="18">
        <v>2098</v>
      </c>
      <c r="U200">
        <f>MATCH(D200,Отчет!$D:$D,0)</f>
        <v>36</v>
      </c>
    </row>
    <row r="201" spans="1:21" x14ac:dyDescent="0.25">
      <c r="A201" s="18">
        <v>149229569</v>
      </c>
      <c r="B201" s="18">
        <v>7</v>
      </c>
      <c r="C201" s="18" t="s">
        <v>84</v>
      </c>
      <c r="D201" s="18">
        <v>137405892</v>
      </c>
      <c r="E201" s="7" t="s">
        <v>162</v>
      </c>
      <c r="F201" s="7" t="s">
        <v>163</v>
      </c>
      <c r="G201" s="7" t="s">
        <v>55</v>
      </c>
      <c r="H201" s="18" t="s">
        <v>164</v>
      </c>
      <c r="I201" s="7" t="s">
        <v>196</v>
      </c>
      <c r="J201" s="18">
        <v>2.5</v>
      </c>
      <c r="K201" s="18" t="s">
        <v>42</v>
      </c>
      <c r="L201" s="18" t="s">
        <v>184</v>
      </c>
      <c r="N201" s="18">
        <v>17.5</v>
      </c>
      <c r="O201" s="18">
        <v>2.5</v>
      </c>
      <c r="P201" s="18">
        <v>1</v>
      </c>
      <c r="Q201" s="18">
        <v>1</v>
      </c>
      <c r="R201" s="18">
        <v>144986509</v>
      </c>
      <c r="S201" s="18">
        <v>2098</v>
      </c>
      <c r="U201">
        <f>MATCH(D201,Отчет!$D:$D,0)</f>
        <v>43</v>
      </c>
    </row>
    <row r="202" spans="1:21" ht="26.4" x14ac:dyDescent="0.25">
      <c r="A202" s="18">
        <v>186317798</v>
      </c>
      <c r="B202" s="18">
        <v>7</v>
      </c>
      <c r="D202" s="18">
        <v>137405879</v>
      </c>
      <c r="E202" s="7" t="s">
        <v>122</v>
      </c>
      <c r="F202" s="7" t="s">
        <v>123</v>
      </c>
      <c r="G202" s="7" t="s">
        <v>124</v>
      </c>
      <c r="H202" s="18" t="s">
        <v>125</v>
      </c>
      <c r="I202" s="27" t="s">
        <v>197</v>
      </c>
      <c r="J202" s="18">
        <v>5</v>
      </c>
      <c r="K202" s="18" t="s">
        <v>42</v>
      </c>
      <c r="L202" s="18" t="s">
        <v>184</v>
      </c>
      <c r="N202" s="18">
        <v>35</v>
      </c>
      <c r="O202" s="18">
        <v>5</v>
      </c>
      <c r="P202" s="18">
        <v>1</v>
      </c>
      <c r="Q202" s="18">
        <v>1</v>
      </c>
      <c r="U202">
        <f>MATCH(D202,Отчет!$D:$D,0)</f>
        <v>38</v>
      </c>
    </row>
    <row r="203" spans="1:21" x14ac:dyDescent="0.25">
      <c r="A203" s="18">
        <v>185383221</v>
      </c>
      <c r="B203" s="18">
        <v>4</v>
      </c>
      <c r="C203" s="18" t="s">
        <v>36</v>
      </c>
      <c r="D203" s="18">
        <v>137401630</v>
      </c>
      <c r="E203" s="7" t="s">
        <v>141</v>
      </c>
      <c r="F203" s="7" t="s">
        <v>142</v>
      </c>
      <c r="G203" s="7" t="s">
        <v>143</v>
      </c>
      <c r="H203" s="18" t="s">
        <v>144</v>
      </c>
      <c r="I203" s="7" t="s">
        <v>198</v>
      </c>
      <c r="J203" s="18">
        <v>2.5</v>
      </c>
      <c r="K203" s="18" t="s">
        <v>42</v>
      </c>
      <c r="L203" s="18" t="s">
        <v>184</v>
      </c>
      <c r="N203" s="18">
        <v>10</v>
      </c>
      <c r="O203" s="18">
        <v>2.5</v>
      </c>
      <c r="P203" s="18">
        <v>1</v>
      </c>
      <c r="Q203" s="18">
        <v>1</v>
      </c>
      <c r="R203" s="18">
        <v>144986509</v>
      </c>
      <c r="S203" s="18">
        <v>2098</v>
      </c>
      <c r="U203">
        <f>MATCH(D203,Отчет!$D:$D,0)</f>
        <v>34</v>
      </c>
    </row>
    <row r="204" spans="1:21" x14ac:dyDescent="0.25">
      <c r="A204" s="18">
        <v>185383216</v>
      </c>
      <c r="B204" s="18">
        <v>8</v>
      </c>
      <c r="C204" s="18" t="s">
        <v>36</v>
      </c>
      <c r="D204" s="18">
        <v>137399209</v>
      </c>
      <c r="E204" s="7" t="s">
        <v>106</v>
      </c>
      <c r="F204" s="7" t="s">
        <v>107</v>
      </c>
      <c r="G204" s="7" t="s">
        <v>108</v>
      </c>
      <c r="H204" s="18" t="s">
        <v>109</v>
      </c>
      <c r="I204" s="7" t="s">
        <v>198</v>
      </c>
      <c r="J204" s="18">
        <v>2.5</v>
      </c>
      <c r="K204" s="18" t="s">
        <v>42</v>
      </c>
      <c r="L204" s="18" t="s">
        <v>184</v>
      </c>
      <c r="N204" s="18">
        <v>20</v>
      </c>
      <c r="O204" s="18">
        <v>2.5</v>
      </c>
      <c r="P204" s="18">
        <v>1</v>
      </c>
      <c r="Q204" s="18">
        <v>1</v>
      </c>
      <c r="R204" s="18">
        <v>144986509</v>
      </c>
      <c r="S204" s="18">
        <v>2098</v>
      </c>
      <c r="U204">
        <f>MATCH(D204,Отчет!$D:$D,0)</f>
        <v>17</v>
      </c>
    </row>
    <row r="205" spans="1:21" x14ac:dyDescent="0.25">
      <c r="A205" s="18">
        <v>185383225</v>
      </c>
      <c r="B205" s="18">
        <v>9</v>
      </c>
      <c r="C205" s="18" t="s">
        <v>36</v>
      </c>
      <c r="D205" s="18">
        <v>137401656</v>
      </c>
      <c r="E205" s="7" t="s">
        <v>74</v>
      </c>
      <c r="F205" s="7" t="s">
        <v>75</v>
      </c>
      <c r="G205" s="7" t="s">
        <v>76</v>
      </c>
      <c r="H205" s="18" t="s">
        <v>77</v>
      </c>
      <c r="I205" s="7" t="s">
        <v>198</v>
      </c>
      <c r="J205" s="18">
        <v>2.5</v>
      </c>
      <c r="K205" s="18" t="s">
        <v>42</v>
      </c>
      <c r="L205" s="18" t="s">
        <v>184</v>
      </c>
      <c r="N205" s="18">
        <v>22.5</v>
      </c>
      <c r="O205" s="18">
        <v>2.5</v>
      </c>
      <c r="P205" s="18">
        <v>1</v>
      </c>
      <c r="Q205" s="18">
        <v>1</v>
      </c>
      <c r="R205" s="18">
        <v>144986509</v>
      </c>
      <c r="S205" s="18">
        <v>2098</v>
      </c>
      <c r="U205">
        <f>MATCH(D205,Отчет!$D:$D,0)</f>
        <v>33</v>
      </c>
    </row>
    <row r="206" spans="1:21" x14ac:dyDescent="0.25">
      <c r="A206" s="18">
        <v>185383229</v>
      </c>
      <c r="B206" s="18">
        <v>10</v>
      </c>
      <c r="C206" s="18" t="s">
        <v>36</v>
      </c>
      <c r="D206" s="18">
        <v>137399287</v>
      </c>
      <c r="E206" s="7" t="s">
        <v>136</v>
      </c>
      <c r="F206" s="7" t="s">
        <v>131</v>
      </c>
      <c r="G206" s="7" t="s">
        <v>132</v>
      </c>
      <c r="H206" s="18" t="s">
        <v>137</v>
      </c>
      <c r="I206" s="7" t="s">
        <v>198</v>
      </c>
      <c r="J206" s="18">
        <v>2.5</v>
      </c>
      <c r="K206" s="18" t="s">
        <v>42</v>
      </c>
      <c r="L206" s="18" t="s">
        <v>184</v>
      </c>
      <c r="N206" s="18">
        <v>25</v>
      </c>
      <c r="O206" s="18">
        <v>2.5</v>
      </c>
      <c r="P206" s="18">
        <v>1</v>
      </c>
      <c r="Q206" s="18">
        <v>1</v>
      </c>
      <c r="R206" s="18">
        <v>144986509</v>
      </c>
      <c r="S206" s="18">
        <v>2098</v>
      </c>
      <c r="U206">
        <f>MATCH(D206,Отчет!$D:$D,0)</f>
        <v>27</v>
      </c>
    </row>
    <row r="207" spans="1:21" x14ac:dyDescent="0.25">
      <c r="A207" s="18">
        <v>185383235</v>
      </c>
      <c r="B207" s="18">
        <v>4</v>
      </c>
      <c r="C207" s="18" t="s">
        <v>84</v>
      </c>
      <c r="D207" s="18">
        <v>137405714</v>
      </c>
      <c r="E207" s="7" t="s">
        <v>115</v>
      </c>
      <c r="F207" s="7" t="s">
        <v>58</v>
      </c>
      <c r="G207" s="7" t="s">
        <v>116</v>
      </c>
      <c r="H207" s="18" t="s">
        <v>117</v>
      </c>
      <c r="I207" s="7" t="s">
        <v>198</v>
      </c>
      <c r="J207" s="18">
        <v>2.5</v>
      </c>
      <c r="K207" s="18" t="s">
        <v>42</v>
      </c>
      <c r="L207" s="18" t="s">
        <v>184</v>
      </c>
      <c r="N207" s="18">
        <v>10</v>
      </c>
      <c r="O207" s="18">
        <v>2.5</v>
      </c>
      <c r="P207" s="18">
        <v>1</v>
      </c>
      <c r="Q207" s="18">
        <v>1</v>
      </c>
      <c r="R207" s="18">
        <v>144986509</v>
      </c>
      <c r="S207" s="18">
        <v>2098</v>
      </c>
      <c r="U207">
        <f>MATCH(D207,Отчет!$D:$D,0)</f>
        <v>45</v>
      </c>
    </row>
    <row r="208" spans="1:21" x14ac:dyDescent="0.25">
      <c r="A208" s="18">
        <v>185383239</v>
      </c>
      <c r="B208" s="18">
        <v>10</v>
      </c>
      <c r="C208" s="18" t="s">
        <v>84</v>
      </c>
      <c r="D208" s="18">
        <v>137405740</v>
      </c>
      <c r="E208" s="7" t="s">
        <v>158</v>
      </c>
      <c r="F208" s="7" t="s">
        <v>159</v>
      </c>
      <c r="G208" s="7" t="s">
        <v>160</v>
      </c>
      <c r="H208" s="18" t="s">
        <v>161</v>
      </c>
      <c r="I208" s="7" t="s">
        <v>198</v>
      </c>
      <c r="J208" s="18">
        <v>2.5</v>
      </c>
      <c r="K208" s="18" t="s">
        <v>42</v>
      </c>
      <c r="L208" s="18" t="s">
        <v>184</v>
      </c>
      <c r="N208" s="18">
        <v>25</v>
      </c>
      <c r="O208" s="18">
        <v>2.5</v>
      </c>
      <c r="P208" s="18">
        <v>1</v>
      </c>
      <c r="Q208" s="18">
        <v>1</v>
      </c>
      <c r="R208" s="18">
        <v>144986509</v>
      </c>
      <c r="S208" s="18">
        <v>2098</v>
      </c>
      <c r="U208">
        <f>MATCH(D208,Отчет!$D:$D,0)</f>
        <v>15</v>
      </c>
    </row>
    <row r="209" spans="1:21" x14ac:dyDescent="0.25">
      <c r="A209" s="18">
        <v>185480232</v>
      </c>
      <c r="B209" s="18">
        <v>5</v>
      </c>
      <c r="C209" s="18" t="s">
        <v>36</v>
      </c>
      <c r="D209" s="18">
        <v>139553632</v>
      </c>
      <c r="E209" s="7" t="s">
        <v>145</v>
      </c>
      <c r="F209" s="7" t="s">
        <v>146</v>
      </c>
      <c r="G209" s="7" t="s">
        <v>63</v>
      </c>
      <c r="H209" s="18" t="s">
        <v>147</v>
      </c>
      <c r="I209" s="7" t="s">
        <v>199</v>
      </c>
      <c r="J209" s="18">
        <v>2.5</v>
      </c>
      <c r="K209" s="18" t="s">
        <v>42</v>
      </c>
      <c r="L209" s="18" t="s">
        <v>184</v>
      </c>
      <c r="N209" s="18">
        <v>12.5</v>
      </c>
      <c r="O209" s="18">
        <v>2.5</v>
      </c>
      <c r="P209" s="18">
        <v>1</v>
      </c>
      <c r="Q209" s="18">
        <v>1</v>
      </c>
      <c r="R209" s="18">
        <v>144986509</v>
      </c>
      <c r="S209" s="18">
        <v>2098</v>
      </c>
      <c r="U209">
        <f>MATCH(D209,Отчет!$D:$D,0)</f>
        <v>44</v>
      </c>
    </row>
    <row r="210" spans="1:21" x14ac:dyDescent="0.25">
      <c r="A210" s="18">
        <v>185480239</v>
      </c>
      <c r="B210" s="18">
        <v>4</v>
      </c>
      <c r="C210" s="18" t="s">
        <v>84</v>
      </c>
      <c r="D210" s="18">
        <v>137405892</v>
      </c>
      <c r="E210" s="7" t="s">
        <v>162</v>
      </c>
      <c r="F210" s="7" t="s">
        <v>163</v>
      </c>
      <c r="G210" s="7" t="s">
        <v>55</v>
      </c>
      <c r="H210" s="18" t="s">
        <v>164</v>
      </c>
      <c r="I210" s="7" t="s">
        <v>199</v>
      </c>
      <c r="J210" s="18">
        <v>2.5</v>
      </c>
      <c r="K210" s="18" t="s">
        <v>42</v>
      </c>
      <c r="L210" s="18" t="s">
        <v>184</v>
      </c>
      <c r="N210" s="18">
        <v>10</v>
      </c>
      <c r="O210" s="18">
        <v>2.5</v>
      </c>
      <c r="P210" s="18">
        <v>1</v>
      </c>
      <c r="Q210" s="18">
        <v>1</v>
      </c>
      <c r="R210" s="18">
        <v>144986509</v>
      </c>
      <c r="S210" s="18">
        <v>2098</v>
      </c>
      <c r="U210">
        <f>MATCH(D210,Отчет!$D:$D,0)</f>
        <v>43</v>
      </c>
    </row>
    <row r="211" spans="1:21" x14ac:dyDescent="0.25">
      <c r="A211" s="18">
        <v>185480228</v>
      </c>
      <c r="B211" s="18">
        <v>8</v>
      </c>
      <c r="C211" s="18" t="s">
        <v>36</v>
      </c>
      <c r="D211" s="18">
        <v>137399287</v>
      </c>
      <c r="E211" s="7" t="s">
        <v>136</v>
      </c>
      <c r="F211" s="7" t="s">
        <v>131</v>
      </c>
      <c r="G211" s="7" t="s">
        <v>132</v>
      </c>
      <c r="H211" s="18" t="s">
        <v>137</v>
      </c>
      <c r="I211" s="7" t="s">
        <v>199</v>
      </c>
      <c r="J211" s="18">
        <v>2.5</v>
      </c>
      <c r="K211" s="18" t="s">
        <v>42</v>
      </c>
      <c r="L211" s="18" t="s">
        <v>184</v>
      </c>
      <c r="N211" s="18">
        <v>20</v>
      </c>
      <c r="O211" s="18">
        <v>2.5</v>
      </c>
      <c r="P211" s="18">
        <v>1</v>
      </c>
      <c r="Q211" s="18">
        <v>1</v>
      </c>
      <c r="R211" s="18">
        <v>144986509</v>
      </c>
      <c r="S211" s="18">
        <v>2098</v>
      </c>
      <c r="U211">
        <f>MATCH(D211,Отчет!$D:$D,0)</f>
        <v>27</v>
      </c>
    </row>
    <row r="212" spans="1:21" x14ac:dyDescent="0.25">
      <c r="A212" s="18">
        <v>185480224</v>
      </c>
      <c r="B212" s="18">
        <v>7</v>
      </c>
      <c r="C212" s="18" t="s">
        <v>36</v>
      </c>
      <c r="D212" s="18">
        <v>137401630</v>
      </c>
      <c r="E212" s="7" t="s">
        <v>141</v>
      </c>
      <c r="F212" s="7" t="s">
        <v>142</v>
      </c>
      <c r="G212" s="7" t="s">
        <v>143</v>
      </c>
      <c r="H212" s="18" t="s">
        <v>144</v>
      </c>
      <c r="I212" s="7" t="s">
        <v>199</v>
      </c>
      <c r="J212" s="18">
        <v>2.5</v>
      </c>
      <c r="K212" s="18" t="s">
        <v>42</v>
      </c>
      <c r="L212" s="18" t="s">
        <v>184</v>
      </c>
      <c r="N212" s="18">
        <v>17.5</v>
      </c>
      <c r="O212" s="18">
        <v>2.5</v>
      </c>
      <c r="P212" s="18">
        <v>1</v>
      </c>
      <c r="Q212" s="18">
        <v>1</v>
      </c>
      <c r="R212" s="18">
        <v>144986509</v>
      </c>
      <c r="S212" s="18">
        <v>2098</v>
      </c>
      <c r="U212">
        <f>MATCH(D212,Отчет!$D:$D,0)</f>
        <v>34</v>
      </c>
    </row>
    <row r="213" spans="1:21" x14ac:dyDescent="0.25">
      <c r="A213" s="18">
        <v>186031934</v>
      </c>
      <c r="B213" s="18">
        <v>8</v>
      </c>
      <c r="C213" s="18" t="s">
        <v>36</v>
      </c>
      <c r="D213" s="18">
        <v>137401656</v>
      </c>
      <c r="E213" s="7" t="s">
        <v>74</v>
      </c>
      <c r="F213" s="7" t="s">
        <v>75</v>
      </c>
      <c r="G213" s="7" t="s">
        <v>76</v>
      </c>
      <c r="H213" s="18" t="s">
        <v>77</v>
      </c>
      <c r="I213" s="7" t="s">
        <v>200</v>
      </c>
      <c r="J213" s="18">
        <v>2.5</v>
      </c>
      <c r="K213" s="18" t="s">
        <v>42</v>
      </c>
      <c r="L213" s="18" t="s">
        <v>184</v>
      </c>
      <c r="N213" s="18">
        <v>20</v>
      </c>
      <c r="O213" s="18">
        <v>2.5</v>
      </c>
      <c r="P213" s="18">
        <v>1</v>
      </c>
      <c r="Q213" s="18">
        <v>1</v>
      </c>
      <c r="R213" s="18">
        <v>144986509</v>
      </c>
      <c r="S213" s="18">
        <v>2098</v>
      </c>
      <c r="U213">
        <f>MATCH(D213,Отчет!$D:$D,0)</f>
        <v>33</v>
      </c>
    </row>
    <row r="214" spans="1:21" x14ac:dyDescent="0.25">
      <c r="A214" s="18">
        <v>186031938</v>
      </c>
      <c r="B214" s="18">
        <v>9</v>
      </c>
      <c r="C214" s="18" t="s">
        <v>36</v>
      </c>
      <c r="D214" s="18">
        <v>137401669</v>
      </c>
      <c r="E214" s="7" t="s">
        <v>44</v>
      </c>
      <c r="F214" s="7" t="s">
        <v>45</v>
      </c>
      <c r="G214" s="7" t="s">
        <v>46</v>
      </c>
      <c r="H214" s="18" t="s">
        <v>47</v>
      </c>
      <c r="I214" s="7" t="s">
        <v>200</v>
      </c>
      <c r="J214" s="18">
        <v>2.5</v>
      </c>
      <c r="K214" s="18" t="s">
        <v>42</v>
      </c>
      <c r="L214" s="18" t="s">
        <v>184</v>
      </c>
      <c r="N214" s="18">
        <v>22.5</v>
      </c>
      <c r="O214" s="18">
        <v>2.5</v>
      </c>
      <c r="P214" s="18">
        <v>1</v>
      </c>
      <c r="Q214" s="18">
        <v>1</v>
      </c>
      <c r="R214" s="18">
        <v>144986509</v>
      </c>
      <c r="S214" s="18">
        <v>2098</v>
      </c>
      <c r="U214">
        <f>MATCH(D214,Отчет!$D:$D,0)</f>
        <v>22</v>
      </c>
    </row>
    <row r="215" spans="1:21" x14ac:dyDescent="0.25">
      <c r="A215" s="18">
        <v>186031942</v>
      </c>
      <c r="B215" s="18">
        <v>10</v>
      </c>
      <c r="C215" s="18" t="s">
        <v>84</v>
      </c>
      <c r="D215" s="18">
        <v>137405727</v>
      </c>
      <c r="E215" s="7" t="s">
        <v>85</v>
      </c>
      <c r="F215" s="7" t="s">
        <v>86</v>
      </c>
      <c r="G215" s="7" t="s">
        <v>87</v>
      </c>
      <c r="H215" s="18" t="s">
        <v>88</v>
      </c>
      <c r="I215" s="7" t="s">
        <v>200</v>
      </c>
      <c r="J215" s="18">
        <v>2.5</v>
      </c>
      <c r="K215" s="18" t="s">
        <v>42</v>
      </c>
      <c r="L215" s="18" t="s">
        <v>184</v>
      </c>
      <c r="N215" s="18">
        <v>25</v>
      </c>
      <c r="O215" s="18">
        <v>2.5</v>
      </c>
      <c r="P215" s="18">
        <v>1</v>
      </c>
      <c r="Q215" s="18">
        <v>1</v>
      </c>
      <c r="R215" s="18">
        <v>144986509</v>
      </c>
      <c r="S215" s="18">
        <v>2098</v>
      </c>
      <c r="U215">
        <f>MATCH(D215,Отчет!$D:$D,0)</f>
        <v>21</v>
      </c>
    </row>
    <row r="216" spans="1:21" x14ac:dyDescent="0.25">
      <c r="A216" s="18">
        <v>186031930</v>
      </c>
      <c r="B216" s="18">
        <v>9</v>
      </c>
      <c r="C216" s="18" t="s">
        <v>36</v>
      </c>
      <c r="D216" s="18">
        <v>137401643</v>
      </c>
      <c r="E216" s="7" t="s">
        <v>78</v>
      </c>
      <c r="F216" s="7" t="s">
        <v>79</v>
      </c>
      <c r="G216" s="7" t="s">
        <v>80</v>
      </c>
      <c r="H216" s="18" t="s">
        <v>81</v>
      </c>
      <c r="I216" s="7" t="s">
        <v>200</v>
      </c>
      <c r="J216" s="18">
        <v>2.5</v>
      </c>
      <c r="K216" s="18" t="s">
        <v>42</v>
      </c>
      <c r="L216" s="18" t="s">
        <v>184</v>
      </c>
      <c r="N216" s="18">
        <v>22.5</v>
      </c>
      <c r="O216" s="18">
        <v>2.5</v>
      </c>
      <c r="P216" s="18">
        <v>1</v>
      </c>
      <c r="Q216" s="18">
        <v>1</v>
      </c>
      <c r="R216" s="18">
        <v>144986509</v>
      </c>
      <c r="S216" s="18">
        <v>2098</v>
      </c>
      <c r="U216">
        <f>MATCH(D216,Отчет!$D:$D,0)</f>
        <v>36</v>
      </c>
    </row>
    <row r="217" spans="1:21" x14ac:dyDescent="0.25">
      <c r="A217" s="18">
        <v>186031926</v>
      </c>
      <c r="B217" s="18">
        <v>7</v>
      </c>
      <c r="C217" s="18" t="s">
        <v>36</v>
      </c>
      <c r="D217" s="18">
        <v>137401617</v>
      </c>
      <c r="E217" s="7" t="s">
        <v>82</v>
      </c>
      <c r="F217" s="7" t="s">
        <v>58</v>
      </c>
      <c r="G217" s="7" t="s">
        <v>46</v>
      </c>
      <c r="H217" s="18" t="s">
        <v>83</v>
      </c>
      <c r="I217" s="7" t="s">
        <v>200</v>
      </c>
      <c r="J217" s="18">
        <v>2.5</v>
      </c>
      <c r="K217" s="18" t="s">
        <v>42</v>
      </c>
      <c r="L217" s="18" t="s">
        <v>184</v>
      </c>
      <c r="N217" s="18">
        <v>17.5</v>
      </c>
      <c r="O217" s="18">
        <v>2.5</v>
      </c>
      <c r="P217" s="18">
        <v>1</v>
      </c>
      <c r="Q217" s="18">
        <v>1</v>
      </c>
      <c r="R217" s="18">
        <v>144986509</v>
      </c>
      <c r="S217" s="18">
        <v>2098</v>
      </c>
      <c r="U217">
        <f>MATCH(D217,Отчет!$D:$D,0)</f>
        <v>42</v>
      </c>
    </row>
    <row r="218" spans="1:21" x14ac:dyDescent="0.25">
      <c r="A218" s="18">
        <v>186031922</v>
      </c>
      <c r="B218" s="18">
        <v>9</v>
      </c>
      <c r="C218" s="18" t="s">
        <v>36</v>
      </c>
      <c r="D218" s="18">
        <v>137399235</v>
      </c>
      <c r="E218" s="7" t="s">
        <v>53</v>
      </c>
      <c r="F218" s="7" t="s">
        <v>54</v>
      </c>
      <c r="G218" s="7" t="s">
        <v>55</v>
      </c>
      <c r="H218" s="18" t="s">
        <v>56</v>
      </c>
      <c r="I218" s="7" t="s">
        <v>200</v>
      </c>
      <c r="J218" s="18">
        <v>2.5</v>
      </c>
      <c r="K218" s="18" t="s">
        <v>42</v>
      </c>
      <c r="L218" s="18" t="s">
        <v>184</v>
      </c>
      <c r="N218" s="18">
        <v>22.5</v>
      </c>
      <c r="O218" s="18">
        <v>2.5</v>
      </c>
      <c r="P218" s="18">
        <v>1</v>
      </c>
      <c r="Q218" s="18">
        <v>1</v>
      </c>
      <c r="R218" s="18">
        <v>144986509</v>
      </c>
      <c r="S218" s="18">
        <v>2098</v>
      </c>
      <c r="U218">
        <f>MATCH(D218,Отчет!$D:$D,0)</f>
        <v>19</v>
      </c>
    </row>
    <row r="219" spans="1:21" x14ac:dyDescent="0.25">
      <c r="A219" s="18">
        <v>185280836</v>
      </c>
      <c r="B219" s="18">
        <v>7</v>
      </c>
      <c r="C219" s="18" t="s">
        <v>36</v>
      </c>
      <c r="D219" s="18">
        <v>137401591</v>
      </c>
      <c r="E219" s="7" t="s">
        <v>165</v>
      </c>
      <c r="F219" s="7" t="s">
        <v>166</v>
      </c>
      <c r="G219" s="7" t="s">
        <v>120</v>
      </c>
      <c r="H219" s="18" t="s">
        <v>167</v>
      </c>
      <c r="I219" s="7" t="s">
        <v>200</v>
      </c>
      <c r="J219" s="18">
        <v>2.5</v>
      </c>
      <c r="K219" s="18" t="s">
        <v>42</v>
      </c>
      <c r="L219" s="18" t="s">
        <v>184</v>
      </c>
      <c r="N219" s="18">
        <v>17.5</v>
      </c>
      <c r="O219" s="18">
        <v>2.5</v>
      </c>
      <c r="P219" s="18">
        <v>1</v>
      </c>
      <c r="Q219" s="18">
        <v>1</v>
      </c>
      <c r="R219" s="18">
        <v>144986509</v>
      </c>
      <c r="S219" s="18">
        <v>2098</v>
      </c>
      <c r="U219">
        <f>MATCH(D219,Отчет!$D:$D,0)</f>
        <v>37</v>
      </c>
    </row>
    <row r="220" spans="1:21" x14ac:dyDescent="0.25">
      <c r="A220" s="18">
        <v>148684008</v>
      </c>
      <c r="B220" s="18">
        <v>8</v>
      </c>
      <c r="C220" s="18" t="s">
        <v>36</v>
      </c>
      <c r="D220" s="18">
        <v>137399261</v>
      </c>
      <c r="E220" s="7" t="s">
        <v>66</v>
      </c>
      <c r="F220" s="7" t="s">
        <v>67</v>
      </c>
      <c r="G220" s="7" t="s">
        <v>46</v>
      </c>
      <c r="H220" s="18" t="s">
        <v>68</v>
      </c>
      <c r="I220" s="7" t="s">
        <v>200</v>
      </c>
      <c r="J220" s="18">
        <v>2.5</v>
      </c>
      <c r="K220" s="18" t="s">
        <v>42</v>
      </c>
      <c r="L220" s="18" t="s">
        <v>184</v>
      </c>
      <c r="N220" s="18">
        <v>20</v>
      </c>
      <c r="O220" s="18">
        <v>2.5</v>
      </c>
      <c r="P220" s="18">
        <v>1</v>
      </c>
      <c r="Q220" s="18">
        <v>1</v>
      </c>
      <c r="R220" s="18">
        <v>144986509</v>
      </c>
      <c r="S220" s="18">
        <v>2098</v>
      </c>
      <c r="U220">
        <f>MATCH(D220,Отчет!$D:$D,0)</f>
        <v>30</v>
      </c>
    </row>
    <row r="221" spans="1:21" x14ac:dyDescent="0.25">
      <c r="A221" s="18">
        <v>138342952</v>
      </c>
      <c r="B221" s="18">
        <v>9</v>
      </c>
      <c r="C221" s="18" t="s">
        <v>84</v>
      </c>
      <c r="D221" s="18">
        <v>137405866</v>
      </c>
      <c r="E221" s="7" t="s">
        <v>90</v>
      </c>
      <c r="F221" s="7" t="s">
        <v>91</v>
      </c>
      <c r="G221" s="7" t="s">
        <v>92</v>
      </c>
      <c r="H221" s="18" t="s">
        <v>93</v>
      </c>
      <c r="I221" s="7" t="s">
        <v>201</v>
      </c>
      <c r="J221" s="18">
        <v>2.5</v>
      </c>
      <c r="K221" s="18" t="s">
        <v>42</v>
      </c>
      <c r="L221" s="18" t="s">
        <v>184</v>
      </c>
      <c r="N221" s="18">
        <v>22.5</v>
      </c>
      <c r="O221" s="18">
        <v>2.5</v>
      </c>
      <c r="P221" s="18">
        <v>1</v>
      </c>
      <c r="Q221" s="18">
        <v>1</v>
      </c>
      <c r="R221" s="18">
        <v>122329110</v>
      </c>
      <c r="S221" s="18">
        <v>2098</v>
      </c>
      <c r="U221">
        <f>MATCH(D221,Отчет!$D:$D,0)</f>
        <v>23</v>
      </c>
    </row>
    <row r="222" spans="1:21" x14ac:dyDescent="0.25">
      <c r="A222" s="18">
        <v>138417802</v>
      </c>
      <c r="B222" s="18">
        <v>9</v>
      </c>
      <c r="C222" s="18" t="s">
        <v>84</v>
      </c>
      <c r="D222" s="18">
        <v>137405905</v>
      </c>
      <c r="E222" s="7" t="s">
        <v>94</v>
      </c>
      <c r="F222" s="7" t="s">
        <v>95</v>
      </c>
      <c r="G222" s="7" t="s">
        <v>96</v>
      </c>
      <c r="H222" s="18" t="s">
        <v>97</v>
      </c>
      <c r="I222" s="7" t="s">
        <v>201</v>
      </c>
      <c r="J222" s="18">
        <v>2.5</v>
      </c>
      <c r="K222" s="18" t="s">
        <v>42</v>
      </c>
      <c r="L222" s="18" t="s">
        <v>184</v>
      </c>
      <c r="N222" s="18">
        <v>22.5</v>
      </c>
      <c r="O222" s="18">
        <v>2.5</v>
      </c>
      <c r="P222" s="18">
        <v>1</v>
      </c>
      <c r="Q222" s="18">
        <v>1</v>
      </c>
      <c r="R222" s="18">
        <v>122329110</v>
      </c>
      <c r="S222" s="18">
        <v>2098</v>
      </c>
      <c r="U222">
        <f>MATCH(D222,Отчет!$D:$D,0)</f>
        <v>14</v>
      </c>
    </row>
    <row r="223" spans="1:21" x14ac:dyDescent="0.25">
      <c r="A223" s="18">
        <v>186359037</v>
      </c>
      <c r="B223" s="18">
        <v>9</v>
      </c>
      <c r="C223" s="18" t="s">
        <v>84</v>
      </c>
      <c r="D223" s="18">
        <v>137405727</v>
      </c>
      <c r="E223" s="7" t="s">
        <v>85</v>
      </c>
      <c r="F223" s="7" t="s">
        <v>86</v>
      </c>
      <c r="G223" s="7" t="s">
        <v>87</v>
      </c>
      <c r="H223" s="18" t="s">
        <v>88</v>
      </c>
      <c r="I223" s="7" t="s">
        <v>201</v>
      </c>
      <c r="J223" s="18">
        <v>2.5</v>
      </c>
      <c r="K223" s="18" t="s">
        <v>42</v>
      </c>
      <c r="L223" s="18" t="s">
        <v>184</v>
      </c>
      <c r="N223" s="18">
        <v>22.5</v>
      </c>
      <c r="O223" s="18">
        <v>2.5</v>
      </c>
      <c r="P223" s="18">
        <v>1</v>
      </c>
      <c r="Q223" s="18">
        <v>1</v>
      </c>
      <c r="R223" s="18">
        <v>122329110</v>
      </c>
      <c r="S223" s="18">
        <v>2098</v>
      </c>
      <c r="U223">
        <f>MATCH(D223,Отчет!$D:$D,0)</f>
        <v>21</v>
      </c>
    </row>
    <row r="224" spans="1:21" x14ac:dyDescent="0.25">
      <c r="A224" s="18">
        <v>138423457</v>
      </c>
      <c r="B224" s="18">
        <v>9</v>
      </c>
      <c r="C224" s="18" t="s">
        <v>84</v>
      </c>
      <c r="D224" s="18">
        <v>137405931</v>
      </c>
      <c r="E224" s="7" t="s">
        <v>98</v>
      </c>
      <c r="F224" s="7" t="s">
        <v>99</v>
      </c>
      <c r="G224" s="7" t="s">
        <v>100</v>
      </c>
      <c r="H224" s="18" t="s">
        <v>101</v>
      </c>
      <c r="I224" s="7" t="s">
        <v>201</v>
      </c>
      <c r="J224" s="18">
        <v>2.5</v>
      </c>
      <c r="K224" s="18" t="s">
        <v>42</v>
      </c>
      <c r="L224" s="18" t="s">
        <v>184</v>
      </c>
      <c r="N224" s="18">
        <v>22.5</v>
      </c>
      <c r="O224" s="18">
        <v>2.5</v>
      </c>
      <c r="P224" s="18">
        <v>1</v>
      </c>
      <c r="Q224" s="18">
        <v>1</v>
      </c>
      <c r="R224" s="18">
        <v>122329110</v>
      </c>
      <c r="S224" s="18">
        <v>2098</v>
      </c>
      <c r="U224">
        <f>MATCH(D224,Отчет!$D:$D,0)</f>
        <v>24</v>
      </c>
    </row>
    <row r="225" spans="1:21" x14ac:dyDescent="0.25">
      <c r="A225" s="18">
        <v>139886189</v>
      </c>
      <c r="B225" s="18">
        <v>10</v>
      </c>
      <c r="C225" s="18" t="s">
        <v>84</v>
      </c>
      <c r="D225" s="18">
        <v>137405957</v>
      </c>
      <c r="E225" s="7" t="s">
        <v>126</v>
      </c>
      <c r="F225" s="7" t="s">
        <v>127</v>
      </c>
      <c r="G225" s="7" t="s">
        <v>128</v>
      </c>
      <c r="H225" s="18" t="s">
        <v>129</v>
      </c>
      <c r="I225" s="7" t="s">
        <v>202</v>
      </c>
      <c r="J225" s="18">
        <v>2.5</v>
      </c>
      <c r="K225" s="18" t="s">
        <v>42</v>
      </c>
      <c r="L225" s="18" t="s">
        <v>184</v>
      </c>
      <c r="N225" s="18">
        <v>25</v>
      </c>
      <c r="O225" s="18">
        <v>2.5</v>
      </c>
      <c r="P225" s="18">
        <v>1</v>
      </c>
      <c r="Q225" s="18">
        <v>1</v>
      </c>
      <c r="R225" s="18">
        <v>125138784</v>
      </c>
      <c r="S225" s="18">
        <v>2098</v>
      </c>
      <c r="U225">
        <f>MATCH(D225,Отчет!$D:$D,0)</f>
        <v>20</v>
      </c>
    </row>
    <row r="226" spans="1:21" x14ac:dyDescent="0.25">
      <c r="A226" s="18">
        <v>139862220</v>
      </c>
      <c r="B226" s="18">
        <v>7</v>
      </c>
      <c r="C226" s="18" t="s">
        <v>84</v>
      </c>
      <c r="D226" s="18">
        <v>137419477</v>
      </c>
      <c r="E226" s="7" t="s">
        <v>110</v>
      </c>
      <c r="F226" s="7" t="s">
        <v>111</v>
      </c>
      <c r="G226" s="7" t="s">
        <v>112</v>
      </c>
      <c r="H226" s="18" t="s">
        <v>113</v>
      </c>
      <c r="I226" s="7" t="s">
        <v>202</v>
      </c>
      <c r="J226" s="18">
        <v>2.5</v>
      </c>
      <c r="K226" s="18" t="s">
        <v>42</v>
      </c>
      <c r="L226" s="18" t="s">
        <v>184</v>
      </c>
      <c r="N226" s="18">
        <v>17.5</v>
      </c>
      <c r="O226" s="18">
        <v>2.5</v>
      </c>
      <c r="P226" s="18">
        <v>1</v>
      </c>
      <c r="Q226" s="18">
        <v>0</v>
      </c>
      <c r="R226" s="18">
        <v>125138784</v>
      </c>
      <c r="S226" s="18">
        <v>2098</v>
      </c>
      <c r="U226">
        <f>MATCH(D226,Отчет!$D:$D,0)</f>
        <v>32</v>
      </c>
    </row>
    <row r="227" spans="1:21" x14ac:dyDescent="0.25">
      <c r="A227" s="18">
        <v>139882241</v>
      </c>
      <c r="B227" s="18">
        <v>9</v>
      </c>
      <c r="C227" s="18" t="s">
        <v>84</v>
      </c>
      <c r="D227" s="18">
        <v>137405918</v>
      </c>
      <c r="E227" s="7" t="s">
        <v>118</v>
      </c>
      <c r="F227" s="7" t="s">
        <v>119</v>
      </c>
      <c r="G227" s="7" t="s">
        <v>120</v>
      </c>
      <c r="H227" s="18" t="s">
        <v>121</v>
      </c>
      <c r="I227" s="7" t="s">
        <v>202</v>
      </c>
      <c r="J227" s="18">
        <v>2.5</v>
      </c>
      <c r="K227" s="18" t="s">
        <v>42</v>
      </c>
      <c r="L227" s="18" t="s">
        <v>184</v>
      </c>
      <c r="N227" s="18">
        <v>22.5</v>
      </c>
      <c r="O227" s="18">
        <v>2.5</v>
      </c>
      <c r="P227" s="18">
        <v>1</v>
      </c>
      <c r="Q227" s="18">
        <v>1</v>
      </c>
      <c r="R227" s="18">
        <v>125138784</v>
      </c>
      <c r="S227" s="18">
        <v>2098</v>
      </c>
      <c r="U227">
        <f>MATCH(D227,Отчет!$D:$D,0)</f>
        <v>39</v>
      </c>
    </row>
    <row r="228" spans="1:21" x14ac:dyDescent="0.25">
      <c r="A228" s="18">
        <v>139901264</v>
      </c>
      <c r="B228" s="18">
        <v>5</v>
      </c>
      <c r="D228" s="18">
        <v>137405879</v>
      </c>
      <c r="E228" s="7" t="s">
        <v>122</v>
      </c>
      <c r="F228" s="7" t="s">
        <v>123</v>
      </c>
      <c r="G228" s="7" t="s">
        <v>124</v>
      </c>
      <c r="H228" s="18" t="s">
        <v>125</v>
      </c>
      <c r="I228" s="7" t="s">
        <v>203</v>
      </c>
      <c r="J228" s="18">
        <v>2.5</v>
      </c>
      <c r="K228" s="18" t="s">
        <v>42</v>
      </c>
      <c r="L228" s="18" t="s">
        <v>184</v>
      </c>
      <c r="N228" s="18">
        <v>12.5</v>
      </c>
      <c r="O228" s="18">
        <v>2.5</v>
      </c>
      <c r="P228" s="18">
        <v>1</v>
      </c>
      <c r="Q228" s="18">
        <v>1</v>
      </c>
      <c r="R228" s="18">
        <v>125138784</v>
      </c>
      <c r="S228" s="18">
        <v>2098</v>
      </c>
      <c r="U228">
        <f>MATCH(D228,Отчет!$D:$D,0)</f>
        <v>38</v>
      </c>
    </row>
    <row r="229" spans="1:21" x14ac:dyDescent="0.25">
      <c r="A229" s="18">
        <v>139886456</v>
      </c>
      <c r="B229" s="18">
        <v>10</v>
      </c>
      <c r="C229" s="18" t="s">
        <v>84</v>
      </c>
      <c r="D229" s="18">
        <v>137405957</v>
      </c>
      <c r="E229" s="7" t="s">
        <v>126</v>
      </c>
      <c r="F229" s="7" t="s">
        <v>127</v>
      </c>
      <c r="G229" s="7" t="s">
        <v>128</v>
      </c>
      <c r="H229" s="18" t="s">
        <v>129</v>
      </c>
      <c r="I229" s="7" t="s">
        <v>203</v>
      </c>
      <c r="J229" s="18">
        <v>2.5</v>
      </c>
      <c r="K229" s="18" t="s">
        <v>42</v>
      </c>
      <c r="L229" s="18" t="s">
        <v>184</v>
      </c>
      <c r="N229" s="18">
        <v>25</v>
      </c>
      <c r="O229" s="18">
        <v>2.5</v>
      </c>
      <c r="P229" s="18">
        <v>1</v>
      </c>
      <c r="Q229" s="18">
        <v>1</v>
      </c>
      <c r="R229" s="18">
        <v>125138784</v>
      </c>
      <c r="S229" s="18">
        <v>2098</v>
      </c>
      <c r="U229">
        <f>MATCH(D229,Отчет!$D:$D,0)</f>
        <v>20</v>
      </c>
    </row>
    <row r="230" spans="1:21" x14ac:dyDescent="0.25">
      <c r="A230" s="18">
        <v>139882315</v>
      </c>
      <c r="B230" s="18">
        <v>8</v>
      </c>
      <c r="C230" s="18" t="s">
        <v>84</v>
      </c>
      <c r="D230" s="18">
        <v>137405918</v>
      </c>
      <c r="E230" s="7" t="s">
        <v>118</v>
      </c>
      <c r="F230" s="7" t="s">
        <v>119</v>
      </c>
      <c r="G230" s="7" t="s">
        <v>120</v>
      </c>
      <c r="H230" s="18" t="s">
        <v>121</v>
      </c>
      <c r="I230" s="7" t="s">
        <v>203</v>
      </c>
      <c r="J230" s="18">
        <v>2.5</v>
      </c>
      <c r="K230" s="18" t="s">
        <v>42</v>
      </c>
      <c r="L230" s="18" t="s">
        <v>184</v>
      </c>
      <c r="N230" s="18">
        <v>20</v>
      </c>
      <c r="O230" s="18">
        <v>2.5</v>
      </c>
      <c r="P230" s="18">
        <v>1</v>
      </c>
      <c r="Q230" s="18">
        <v>1</v>
      </c>
      <c r="R230" s="18">
        <v>125138784</v>
      </c>
      <c r="S230" s="18">
        <v>2098</v>
      </c>
      <c r="U230">
        <f>MATCH(D230,Отчет!$D:$D,0)</f>
        <v>39</v>
      </c>
    </row>
    <row r="231" spans="1:21" x14ac:dyDescent="0.25">
      <c r="A231" s="18">
        <v>139893934</v>
      </c>
      <c r="B231" s="18">
        <v>10</v>
      </c>
      <c r="C231" s="18" t="s">
        <v>84</v>
      </c>
      <c r="D231" s="18">
        <v>137405753</v>
      </c>
      <c r="E231" s="7" t="s">
        <v>130</v>
      </c>
      <c r="F231" s="7" t="s">
        <v>131</v>
      </c>
      <c r="G231" s="7" t="s">
        <v>132</v>
      </c>
      <c r="H231" s="18" t="s">
        <v>133</v>
      </c>
      <c r="I231" s="7" t="s">
        <v>203</v>
      </c>
      <c r="J231" s="18">
        <v>2.5</v>
      </c>
      <c r="K231" s="18" t="s">
        <v>42</v>
      </c>
      <c r="L231" s="18" t="s">
        <v>184</v>
      </c>
      <c r="N231" s="18">
        <v>25</v>
      </c>
      <c r="O231" s="18">
        <v>2.5</v>
      </c>
      <c r="P231" s="18">
        <v>1</v>
      </c>
      <c r="Q231" s="18">
        <v>1</v>
      </c>
      <c r="R231" s="18">
        <v>125138784</v>
      </c>
      <c r="S231" s="18">
        <v>2098</v>
      </c>
      <c r="U231">
        <f>MATCH(D231,Отчет!$D:$D,0)</f>
        <v>31</v>
      </c>
    </row>
    <row r="232" spans="1:21" x14ac:dyDescent="0.25">
      <c r="A232" s="18">
        <v>139864189</v>
      </c>
      <c r="B232" s="18">
        <v>9</v>
      </c>
      <c r="C232" s="18" t="s">
        <v>84</v>
      </c>
      <c r="D232" s="18">
        <v>137419477</v>
      </c>
      <c r="E232" s="7" t="s">
        <v>110</v>
      </c>
      <c r="F232" s="7" t="s">
        <v>111</v>
      </c>
      <c r="G232" s="7" t="s">
        <v>112</v>
      </c>
      <c r="H232" s="18" t="s">
        <v>113</v>
      </c>
      <c r="I232" s="7" t="s">
        <v>203</v>
      </c>
      <c r="J232" s="18">
        <v>2.5</v>
      </c>
      <c r="K232" s="18" t="s">
        <v>42</v>
      </c>
      <c r="L232" s="18" t="s">
        <v>184</v>
      </c>
      <c r="N232" s="18">
        <v>22.5</v>
      </c>
      <c r="O232" s="18">
        <v>2.5</v>
      </c>
      <c r="P232" s="18">
        <v>1</v>
      </c>
      <c r="Q232" s="18">
        <v>0</v>
      </c>
      <c r="R232" s="18">
        <v>125138784</v>
      </c>
      <c r="S232" s="18">
        <v>2098</v>
      </c>
      <c r="U232">
        <f>MATCH(D232,Отчет!$D:$D,0)</f>
        <v>32</v>
      </c>
    </row>
    <row r="233" spans="1:21" x14ac:dyDescent="0.25">
      <c r="A233" s="18">
        <v>139887595</v>
      </c>
      <c r="B233" s="18">
        <v>10</v>
      </c>
      <c r="C233" s="18" t="s">
        <v>36</v>
      </c>
      <c r="D233" s="18">
        <v>137399300</v>
      </c>
      <c r="E233" s="7" t="s">
        <v>148</v>
      </c>
      <c r="F233" s="7" t="s">
        <v>149</v>
      </c>
      <c r="G233" s="7" t="s">
        <v>132</v>
      </c>
      <c r="H233" s="18" t="s">
        <v>150</v>
      </c>
      <c r="I233" s="7" t="s">
        <v>203</v>
      </c>
      <c r="J233" s="18">
        <v>2.5</v>
      </c>
      <c r="K233" s="18" t="s">
        <v>42</v>
      </c>
      <c r="L233" s="18" t="s">
        <v>184</v>
      </c>
      <c r="N233" s="18">
        <v>25</v>
      </c>
      <c r="O233" s="18">
        <v>2.5</v>
      </c>
      <c r="P233" s="18">
        <v>1</v>
      </c>
      <c r="Q233" s="18">
        <v>1</v>
      </c>
      <c r="R233" s="18">
        <v>125138784</v>
      </c>
      <c r="S233" s="18">
        <v>2098</v>
      </c>
      <c r="U233">
        <f>MATCH(D233,Отчет!$D:$D,0)</f>
        <v>13</v>
      </c>
    </row>
    <row r="234" spans="1:21" x14ac:dyDescent="0.25">
      <c r="A234" s="18">
        <v>138343360</v>
      </c>
      <c r="B234" s="18">
        <v>10</v>
      </c>
      <c r="C234" s="18" t="s">
        <v>84</v>
      </c>
      <c r="D234" s="18">
        <v>137405866</v>
      </c>
      <c r="E234" s="7" t="s">
        <v>90</v>
      </c>
      <c r="F234" s="7" t="s">
        <v>91</v>
      </c>
      <c r="G234" s="7" t="s">
        <v>92</v>
      </c>
      <c r="H234" s="18" t="s">
        <v>93</v>
      </c>
      <c r="I234" s="7" t="s">
        <v>203</v>
      </c>
      <c r="J234" s="18">
        <v>2.5</v>
      </c>
      <c r="K234" s="18" t="s">
        <v>42</v>
      </c>
      <c r="L234" s="18" t="s">
        <v>184</v>
      </c>
      <c r="N234" s="18">
        <v>25</v>
      </c>
      <c r="O234" s="18">
        <v>2.5</v>
      </c>
      <c r="P234" s="18">
        <v>1</v>
      </c>
      <c r="Q234" s="18">
        <v>1</v>
      </c>
      <c r="R234" s="18">
        <v>125138784</v>
      </c>
      <c r="S234" s="18">
        <v>2098</v>
      </c>
      <c r="U234">
        <f>MATCH(D234,Отчет!$D:$D,0)</f>
        <v>23</v>
      </c>
    </row>
    <row r="235" spans="1:21" x14ac:dyDescent="0.25">
      <c r="A235" s="18">
        <v>148288779</v>
      </c>
      <c r="B235" s="18">
        <v>10</v>
      </c>
      <c r="C235" s="18" t="s">
        <v>84</v>
      </c>
      <c r="D235" s="18">
        <v>137405905</v>
      </c>
      <c r="E235" s="7" t="s">
        <v>94</v>
      </c>
      <c r="F235" s="7" t="s">
        <v>95</v>
      </c>
      <c r="G235" s="7" t="s">
        <v>96</v>
      </c>
      <c r="H235" s="18" t="s">
        <v>97</v>
      </c>
      <c r="I235" s="7" t="s">
        <v>204</v>
      </c>
      <c r="J235" s="18">
        <v>2.5</v>
      </c>
      <c r="K235" s="18" t="s">
        <v>42</v>
      </c>
      <c r="L235" s="18" t="s">
        <v>184</v>
      </c>
      <c r="N235" s="18">
        <v>25</v>
      </c>
      <c r="O235" s="18">
        <v>2.5</v>
      </c>
      <c r="P235" s="18">
        <v>1</v>
      </c>
      <c r="Q235" s="18">
        <v>1</v>
      </c>
      <c r="R235" s="18">
        <v>122329110</v>
      </c>
      <c r="S235" s="18">
        <v>2098</v>
      </c>
      <c r="U235">
        <f>MATCH(D235,Отчет!$D:$D,0)</f>
        <v>14</v>
      </c>
    </row>
    <row r="236" spans="1:21" x14ac:dyDescent="0.25">
      <c r="A236" s="18">
        <v>138343109</v>
      </c>
      <c r="B236" s="18">
        <v>8</v>
      </c>
      <c r="C236" s="18" t="s">
        <v>84</v>
      </c>
      <c r="D236" s="18">
        <v>137405866</v>
      </c>
      <c r="E236" s="7" t="s">
        <v>90</v>
      </c>
      <c r="F236" s="7" t="s">
        <v>91</v>
      </c>
      <c r="G236" s="7" t="s">
        <v>92</v>
      </c>
      <c r="H236" s="18" t="s">
        <v>93</v>
      </c>
      <c r="I236" s="7" t="s">
        <v>204</v>
      </c>
      <c r="J236" s="18">
        <v>2.5</v>
      </c>
      <c r="K236" s="18" t="s">
        <v>42</v>
      </c>
      <c r="L236" s="18" t="s">
        <v>184</v>
      </c>
      <c r="N236" s="18">
        <v>20</v>
      </c>
      <c r="O236" s="18">
        <v>2.5</v>
      </c>
      <c r="P236" s="18">
        <v>1</v>
      </c>
      <c r="Q236" s="18">
        <v>1</v>
      </c>
      <c r="R236" s="18">
        <v>122329110</v>
      </c>
      <c r="S236" s="18">
        <v>2098</v>
      </c>
      <c r="U236">
        <f>MATCH(D236,Отчет!$D:$D,0)</f>
        <v>23</v>
      </c>
    </row>
    <row r="237" spans="1:21" x14ac:dyDescent="0.25">
      <c r="A237" s="18">
        <v>138418821</v>
      </c>
      <c r="B237" s="18">
        <v>9</v>
      </c>
      <c r="C237" s="18" t="s">
        <v>84</v>
      </c>
      <c r="D237" s="18">
        <v>137405931</v>
      </c>
      <c r="E237" s="7" t="s">
        <v>98</v>
      </c>
      <c r="F237" s="7" t="s">
        <v>99</v>
      </c>
      <c r="G237" s="7" t="s">
        <v>100</v>
      </c>
      <c r="H237" s="18" t="s">
        <v>101</v>
      </c>
      <c r="I237" s="7" t="s">
        <v>204</v>
      </c>
      <c r="J237" s="18">
        <v>2.5</v>
      </c>
      <c r="K237" s="18" t="s">
        <v>42</v>
      </c>
      <c r="L237" s="18" t="s">
        <v>184</v>
      </c>
      <c r="N237" s="18">
        <v>22.5</v>
      </c>
      <c r="O237" s="18">
        <v>2.5</v>
      </c>
      <c r="P237" s="18">
        <v>1</v>
      </c>
      <c r="Q237" s="18">
        <v>1</v>
      </c>
      <c r="R237" s="18">
        <v>122329110</v>
      </c>
      <c r="S237" s="18">
        <v>2098</v>
      </c>
      <c r="U237">
        <f>MATCH(D237,Отчет!$D:$D,0)</f>
        <v>24</v>
      </c>
    </row>
    <row r="238" spans="1:21" x14ac:dyDescent="0.25">
      <c r="A238" s="18">
        <v>186366988</v>
      </c>
      <c r="B238" s="18">
        <v>9</v>
      </c>
      <c r="C238" s="18" t="s">
        <v>84</v>
      </c>
      <c r="D238" s="18">
        <v>137405727</v>
      </c>
      <c r="E238" s="7" t="s">
        <v>85</v>
      </c>
      <c r="F238" s="7" t="s">
        <v>86</v>
      </c>
      <c r="G238" s="7" t="s">
        <v>87</v>
      </c>
      <c r="H238" s="18" t="s">
        <v>88</v>
      </c>
      <c r="I238" s="7" t="s">
        <v>204</v>
      </c>
      <c r="J238" s="18">
        <v>2.5</v>
      </c>
      <c r="K238" s="18" t="s">
        <v>42</v>
      </c>
      <c r="L238" s="18" t="s">
        <v>184</v>
      </c>
      <c r="N238" s="18">
        <v>22.5</v>
      </c>
      <c r="O238" s="18">
        <v>2.5</v>
      </c>
      <c r="P238" s="18">
        <v>1</v>
      </c>
      <c r="Q238" s="18">
        <v>1</v>
      </c>
      <c r="R238" s="18">
        <v>122329110</v>
      </c>
      <c r="S238" s="18">
        <v>2098</v>
      </c>
      <c r="U238">
        <f>MATCH(D238,Отчет!$D:$D,0)</f>
        <v>21</v>
      </c>
    </row>
    <row r="239" spans="1:21" x14ac:dyDescent="0.25">
      <c r="A239" s="18">
        <v>185413262</v>
      </c>
      <c r="B239" s="18">
        <v>10</v>
      </c>
      <c r="C239" s="18" t="s">
        <v>36</v>
      </c>
      <c r="D239" s="18">
        <v>137401682</v>
      </c>
      <c r="E239" s="7" t="s">
        <v>37</v>
      </c>
      <c r="F239" s="7" t="s">
        <v>38</v>
      </c>
      <c r="G239" s="7" t="s">
        <v>39</v>
      </c>
      <c r="H239" s="18" t="s">
        <v>40</v>
      </c>
      <c r="I239" s="7" t="s">
        <v>205</v>
      </c>
      <c r="J239" s="18">
        <v>2.5</v>
      </c>
      <c r="K239" s="18" t="s">
        <v>42</v>
      </c>
      <c r="L239" s="18" t="s">
        <v>184</v>
      </c>
      <c r="N239" s="18">
        <v>25</v>
      </c>
      <c r="O239" s="18">
        <v>2.5</v>
      </c>
      <c r="P239" s="18">
        <v>1</v>
      </c>
      <c r="Q239" s="18">
        <v>1</v>
      </c>
      <c r="R239" s="18">
        <v>122328979</v>
      </c>
      <c r="S239" s="18">
        <v>2098</v>
      </c>
      <c r="U239">
        <f>MATCH(D239,Отчет!$D:$D,0)</f>
        <v>29</v>
      </c>
    </row>
    <row r="240" spans="1:21" x14ac:dyDescent="0.25">
      <c r="A240" s="18">
        <v>185413258</v>
      </c>
      <c r="B240" s="18">
        <v>9</v>
      </c>
      <c r="C240" s="18" t="s">
        <v>36</v>
      </c>
      <c r="D240" s="18">
        <v>137401656</v>
      </c>
      <c r="E240" s="7" t="s">
        <v>74</v>
      </c>
      <c r="F240" s="7" t="s">
        <v>75</v>
      </c>
      <c r="G240" s="7" t="s">
        <v>76</v>
      </c>
      <c r="H240" s="18" t="s">
        <v>77</v>
      </c>
      <c r="I240" s="7" t="s">
        <v>205</v>
      </c>
      <c r="J240" s="18">
        <v>2.5</v>
      </c>
      <c r="K240" s="18" t="s">
        <v>42</v>
      </c>
      <c r="L240" s="18" t="s">
        <v>184</v>
      </c>
      <c r="N240" s="18">
        <v>22.5</v>
      </c>
      <c r="O240" s="18">
        <v>2.5</v>
      </c>
      <c r="P240" s="18">
        <v>1</v>
      </c>
      <c r="Q240" s="18">
        <v>1</v>
      </c>
      <c r="R240" s="18">
        <v>122328979</v>
      </c>
      <c r="S240" s="18">
        <v>2098</v>
      </c>
      <c r="U240">
        <f>MATCH(D240,Отчет!$D:$D,0)</f>
        <v>33</v>
      </c>
    </row>
    <row r="241" spans="1:21" x14ac:dyDescent="0.25">
      <c r="A241" s="18">
        <v>171320932</v>
      </c>
      <c r="B241" s="18">
        <v>8</v>
      </c>
      <c r="C241" s="18" t="s">
        <v>36</v>
      </c>
      <c r="D241" s="18">
        <v>144995108</v>
      </c>
      <c r="E241" s="7" t="s">
        <v>61</v>
      </c>
      <c r="F241" s="7" t="s">
        <v>62</v>
      </c>
      <c r="G241" s="7" t="s">
        <v>63</v>
      </c>
      <c r="H241" s="18" t="s">
        <v>64</v>
      </c>
      <c r="I241" s="7" t="s">
        <v>205</v>
      </c>
      <c r="J241" s="18">
        <v>2.5</v>
      </c>
      <c r="K241" s="18" t="s">
        <v>42</v>
      </c>
      <c r="L241" s="18" t="s">
        <v>184</v>
      </c>
      <c r="N241" s="18">
        <v>20</v>
      </c>
      <c r="O241" s="18">
        <v>2.5</v>
      </c>
      <c r="P241" s="18">
        <v>1</v>
      </c>
      <c r="Q241" s="18">
        <v>1</v>
      </c>
      <c r="R241" s="18">
        <v>122328979</v>
      </c>
      <c r="S241" s="18">
        <v>2098</v>
      </c>
      <c r="U241">
        <f>MATCH(D241,Отчет!$D:$D,0)</f>
        <v>35</v>
      </c>
    </row>
    <row r="242" spans="1:21" x14ac:dyDescent="0.25">
      <c r="A242" s="18">
        <v>185413254</v>
      </c>
      <c r="B242" s="18">
        <v>10</v>
      </c>
      <c r="C242" s="18" t="s">
        <v>36</v>
      </c>
      <c r="D242" s="18">
        <v>137399209</v>
      </c>
      <c r="E242" s="7" t="s">
        <v>106</v>
      </c>
      <c r="F242" s="7" t="s">
        <v>107</v>
      </c>
      <c r="G242" s="7" t="s">
        <v>108</v>
      </c>
      <c r="H242" s="18" t="s">
        <v>109</v>
      </c>
      <c r="I242" s="7" t="s">
        <v>205</v>
      </c>
      <c r="J242" s="18">
        <v>2.5</v>
      </c>
      <c r="K242" s="18" t="s">
        <v>42</v>
      </c>
      <c r="L242" s="18" t="s">
        <v>184</v>
      </c>
      <c r="N242" s="18">
        <v>25</v>
      </c>
      <c r="O242" s="18">
        <v>2.5</v>
      </c>
      <c r="P242" s="18">
        <v>1</v>
      </c>
      <c r="Q242" s="18">
        <v>1</v>
      </c>
      <c r="R242" s="18">
        <v>122328979</v>
      </c>
      <c r="S242" s="18">
        <v>2098</v>
      </c>
      <c r="U242">
        <f>MATCH(D242,Отчет!$D:$D,0)</f>
        <v>17</v>
      </c>
    </row>
    <row r="243" spans="1:21" x14ac:dyDescent="0.25">
      <c r="A243" s="18">
        <v>151568845</v>
      </c>
      <c r="B243" s="18">
        <v>10</v>
      </c>
      <c r="C243" s="18" t="s">
        <v>36</v>
      </c>
      <c r="D243" s="18">
        <v>137401604</v>
      </c>
      <c r="E243" s="7" t="s">
        <v>57</v>
      </c>
      <c r="F243" s="7" t="s">
        <v>58</v>
      </c>
      <c r="G243" s="7" t="s">
        <v>59</v>
      </c>
      <c r="H243" s="18" t="s">
        <v>60</v>
      </c>
      <c r="I243" s="7" t="s">
        <v>206</v>
      </c>
      <c r="J243" s="18">
        <v>2.5</v>
      </c>
      <c r="K243" s="18" t="s">
        <v>42</v>
      </c>
      <c r="L243" s="18" t="s">
        <v>184</v>
      </c>
      <c r="N243" s="18">
        <v>25</v>
      </c>
      <c r="O243" s="18">
        <v>2.5</v>
      </c>
      <c r="P243" s="18">
        <v>1</v>
      </c>
      <c r="Q243" s="18">
        <v>1</v>
      </c>
      <c r="R243" s="18">
        <v>144986509</v>
      </c>
      <c r="S243" s="18">
        <v>2098</v>
      </c>
      <c r="U243">
        <f>MATCH(D243,Отчет!$D:$D,0)</f>
        <v>25</v>
      </c>
    </row>
    <row r="244" spans="1:21" x14ac:dyDescent="0.25">
      <c r="A244" s="18">
        <v>148684108</v>
      </c>
      <c r="B244" s="18">
        <v>9</v>
      </c>
      <c r="C244" s="18" t="s">
        <v>36</v>
      </c>
      <c r="D244" s="18">
        <v>137399261</v>
      </c>
      <c r="E244" s="7" t="s">
        <v>66</v>
      </c>
      <c r="F244" s="7" t="s">
        <v>67</v>
      </c>
      <c r="G244" s="7" t="s">
        <v>46</v>
      </c>
      <c r="H244" s="18" t="s">
        <v>68</v>
      </c>
      <c r="I244" s="7" t="s">
        <v>206</v>
      </c>
      <c r="J244" s="18">
        <v>2.5</v>
      </c>
      <c r="K244" s="18" t="s">
        <v>42</v>
      </c>
      <c r="L244" s="18" t="s">
        <v>184</v>
      </c>
      <c r="N244" s="18">
        <v>22.5</v>
      </c>
      <c r="O244" s="18">
        <v>2.5</v>
      </c>
      <c r="P244" s="18">
        <v>1</v>
      </c>
      <c r="Q244" s="18">
        <v>1</v>
      </c>
      <c r="R244" s="18">
        <v>144986509</v>
      </c>
      <c r="S244" s="18">
        <v>2098</v>
      </c>
      <c r="U244">
        <f>MATCH(D244,Отчет!$D:$D,0)</f>
        <v>30</v>
      </c>
    </row>
    <row r="245" spans="1:21" x14ac:dyDescent="0.25">
      <c r="A245" s="18">
        <v>186034231</v>
      </c>
      <c r="B245" s="18">
        <v>10</v>
      </c>
      <c r="C245" s="18" t="s">
        <v>36</v>
      </c>
      <c r="D245" s="18">
        <v>137399235</v>
      </c>
      <c r="E245" s="7" t="s">
        <v>53</v>
      </c>
      <c r="F245" s="7" t="s">
        <v>54</v>
      </c>
      <c r="G245" s="7" t="s">
        <v>55</v>
      </c>
      <c r="H245" s="18" t="s">
        <v>56</v>
      </c>
      <c r="I245" s="7" t="s">
        <v>206</v>
      </c>
      <c r="J245" s="18">
        <v>2.5</v>
      </c>
      <c r="K245" s="18" t="s">
        <v>42</v>
      </c>
      <c r="L245" s="18" t="s">
        <v>184</v>
      </c>
      <c r="N245" s="18">
        <v>25</v>
      </c>
      <c r="O245" s="18">
        <v>2.5</v>
      </c>
      <c r="P245" s="18">
        <v>1</v>
      </c>
      <c r="Q245" s="18">
        <v>1</v>
      </c>
      <c r="R245" s="18">
        <v>144986509</v>
      </c>
      <c r="S245" s="18">
        <v>2098</v>
      </c>
      <c r="U245">
        <f>MATCH(D245,Отчет!$D:$D,0)</f>
        <v>19</v>
      </c>
    </row>
    <row r="246" spans="1:21" x14ac:dyDescent="0.25">
      <c r="A246" s="18">
        <v>186034235</v>
      </c>
      <c r="B246" s="18">
        <v>10</v>
      </c>
      <c r="C246" s="18" t="s">
        <v>36</v>
      </c>
      <c r="D246" s="18">
        <v>137401669</v>
      </c>
      <c r="E246" s="7" t="s">
        <v>44</v>
      </c>
      <c r="F246" s="7" t="s">
        <v>45</v>
      </c>
      <c r="G246" s="7" t="s">
        <v>46</v>
      </c>
      <c r="H246" s="18" t="s">
        <v>47</v>
      </c>
      <c r="I246" s="7" t="s">
        <v>206</v>
      </c>
      <c r="J246" s="18">
        <v>2.5</v>
      </c>
      <c r="K246" s="18" t="s">
        <v>42</v>
      </c>
      <c r="L246" s="18" t="s">
        <v>184</v>
      </c>
      <c r="N246" s="18">
        <v>25</v>
      </c>
      <c r="O246" s="18">
        <v>2.5</v>
      </c>
      <c r="P246" s="18">
        <v>1</v>
      </c>
      <c r="Q246" s="18">
        <v>1</v>
      </c>
      <c r="R246" s="18">
        <v>144986509</v>
      </c>
      <c r="S246" s="18">
        <v>2098</v>
      </c>
      <c r="U246">
        <f>MATCH(D246,Отчет!$D:$D,0)</f>
        <v>22</v>
      </c>
    </row>
    <row r="247" spans="1:21" x14ac:dyDescent="0.25">
      <c r="A247" s="18">
        <v>186034239</v>
      </c>
      <c r="B247" s="18">
        <v>4</v>
      </c>
      <c r="C247" s="18" t="s">
        <v>36</v>
      </c>
      <c r="D247" s="18">
        <v>139553632</v>
      </c>
      <c r="E247" s="7" t="s">
        <v>145</v>
      </c>
      <c r="F247" s="7" t="s">
        <v>146</v>
      </c>
      <c r="G247" s="7" t="s">
        <v>63</v>
      </c>
      <c r="H247" s="18" t="s">
        <v>147</v>
      </c>
      <c r="I247" s="7" t="s">
        <v>206</v>
      </c>
      <c r="J247" s="18">
        <v>2.5</v>
      </c>
      <c r="K247" s="18" t="s">
        <v>42</v>
      </c>
      <c r="L247" s="18" t="s">
        <v>184</v>
      </c>
      <c r="N247" s="18">
        <v>10</v>
      </c>
      <c r="O247" s="18">
        <v>2.5</v>
      </c>
      <c r="P247" s="18">
        <v>1</v>
      </c>
      <c r="Q247" s="18">
        <v>1</v>
      </c>
      <c r="R247" s="18">
        <v>144986509</v>
      </c>
      <c r="S247" s="18">
        <v>2098</v>
      </c>
      <c r="U247">
        <f>MATCH(D247,Отчет!$D:$D,0)</f>
        <v>44</v>
      </c>
    </row>
    <row r="248" spans="1:21" x14ac:dyDescent="0.25">
      <c r="A248" s="18">
        <v>186034243</v>
      </c>
      <c r="B248" s="18">
        <v>6</v>
      </c>
      <c r="C248" s="18" t="s">
        <v>84</v>
      </c>
      <c r="D248" s="18">
        <v>137405714</v>
      </c>
      <c r="E248" s="7" t="s">
        <v>115</v>
      </c>
      <c r="F248" s="7" t="s">
        <v>58</v>
      </c>
      <c r="G248" s="7" t="s">
        <v>116</v>
      </c>
      <c r="H248" s="18" t="s">
        <v>117</v>
      </c>
      <c r="I248" s="7" t="s">
        <v>206</v>
      </c>
      <c r="J248" s="18">
        <v>2.5</v>
      </c>
      <c r="K248" s="18" t="s">
        <v>42</v>
      </c>
      <c r="L248" s="18" t="s">
        <v>184</v>
      </c>
      <c r="N248" s="18">
        <v>15</v>
      </c>
      <c r="O248" s="18">
        <v>2.5</v>
      </c>
      <c r="P248" s="18">
        <v>1</v>
      </c>
      <c r="Q248" s="18">
        <v>1</v>
      </c>
      <c r="R248" s="18">
        <v>144986509</v>
      </c>
      <c r="S248" s="18">
        <v>2098</v>
      </c>
      <c r="U248">
        <f>MATCH(D248,Отчет!$D:$D,0)</f>
        <v>45</v>
      </c>
    </row>
    <row r="249" spans="1:21" x14ac:dyDescent="0.25">
      <c r="A249" s="18">
        <v>149230426</v>
      </c>
      <c r="B249" s="18">
        <v>6</v>
      </c>
      <c r="C249" s="18" t="s">
        <v>84</v>
      </c>
      <c r="D249" s="18">
        <v>137405892</v>
      </c>
      <c r="E249" s="7" t="s">
        <v>162</v>
      </c>
      <c r="F249" s="7" t="s">
        <v>163</v>
      </c>
      <c r="G249" s="7" t="s">
        <v>55</v>
      </c>
      <c r="H249" s="18" t="s">
        <v>164</v>
      </c>
      <c r="I249" s="7" t="s">
        <v>206</v>
      </c>
      <c r="J249" s="18">
        <v>2.5</v>
      </c>
      <c r="K249" s="18" t="s">
        <v>42</v>
      </c>
      <c r="L249" s="18" t="s">
        <v>184</v>
      </c>
      <c r="N249" s="18">
        <v>15</v>
      </c>
      <c r="O249" s="18">
        <v>2.5</v>
      </c>
      <c r="P249" s="18">
        <v>1</v>
      </c>
      <c r="Q249" s="18">
        <v>1</v>
      </c>
      <c r="R249" s="18">
        <v>144986509</v>
      </c>
      <c r="S249" s="18">
        <v>2098</v>
      </c>
      <c r="U249">
        <f>MATCH(D249,Отчет!$D:$D,0)</f>
        <v>43</v>
      </c>
    </row>
    <row r="250" spans="1:21" x14ac:dyDescent="0.25">
      <c r="A250" s="18">
        <v>185469314</v>
      </c>
      <c r="B250" s="18">
        <v>6</v>
      </c>
      <c r="C250" s="18" t="s">
        <v>36</v>
      </c>
      <c r="D250" s="18">
        <v>139553632</v>
      </c>
      <c r="E250" s="7" t="s">
        <v>145</v>
      </c>
      <c r="F250" s="7" t="s">
        <v>146</v>
      </c>
      <c r="G250" s="7" t="s">
        <v>63</v>
      </c>
      <c r="H250" s="18" t="s">
        <v>147</v>
      </c>
      <c r="I250" s="7" t="s">
        <v>207</v>
      </c>
      <c r="J250" s="18">
        <v>2.5</v>
      </c>
      <c r="K250" s="18" t="s">
        <v>42</v>
      </c>
      <c r="L250" s="18" t="s">
        <v>184</v>
      </c>
      <c r="N250" s="18">
        <v>15</v>
      </c>
      <c r="O250" s="18">
        <v>2.5</v>
      </c>
      <c r="P250" s="18">
        <v>1</v>
      </c>
      <c r="Q250" s="18">
        <v>1</v>
      </c>
      <c r="R250" s="18">
        <v>144986509</v>
      </c>
      <c r="S250" s="18">
        <v>2098</v>
      </c>
      <c r="U250">
        <f>MATCH(D250,Отчет!$D:$D,0)</f>
        <v>44</v>
      </c>
    </row>
    <row r="251" spans="1:21" x14ac:dyDescent="0.25">
      <c r="A251" s="18">
        <v>185469309</v>
      </c>
      <c r="B251" s="18">
        <v>8</v>
      </c>
      <c r="C251" s="18" t="s">
        <v>36</v>
      </c>
      <c r="D251" s="18">
        <v>137401656</v>
      </c>
      <c r="E251" s="7" t="s">
        <v>74</v>
      </c>
      <c r="F251" s="7" t="s">
        <v>75</v>
      </c>
      <c r="G251" s="7" t="s">
        <v>76</v>
      </c>
      <c r="H251" s="18" t="s">
        <v>77</v>
      </c>
      <c r="I251" s="7" t="s">
        <v>207</v>
      </c>
      <c r="J251" s="18">
        <v>2.5</v>
      </c>
      <c r="K251" s="18" t="s">
        <v>42</v>
      </c>
      <c r="L251" s="18" t="s">
        <v>184</v>
      </c>
      <c r="N251" s="18">
        <v>20</v>
      </c>
      <c r="O251" s="18">
        <v>2.5</v>
      </c>
      <c r="P251" s="18">
        <v>1</v>
      </c>
      <c r="Q251" s="18">
        <v>1</v>
      </c>
      <c r="R251" s="18">
        <v>144986509</v>
      </c>
      <c r="S251" s="18">
        <v>2098</v>
      </c>
      <c r="U251">
        <f>MATCH(D251,Отчет!$D:$D,0)</f>
        <v>33</v>
      </c>
    </row>
    <row r="252" spans="1:21" x14ac:dyDescent="0.25">
      <c r="A252" s="18">
        <v>185469305</v>
      </c>
      <c r="B252" s="18">
        <v>4</v>
      </c>
      <c r="C252" s="18" t="s">
        <v>36</v>
      </c>
      <c r="D252" s="18">
        <v>137401617</v>
      </c>
      <c r="E252" s="7" t="s">
        <v>82</v>
      </c>
      <c r="F252" s="7" t="s">
        <v>58</v>
      </c>
      <c r="G252" s="7" t="s">
        <v>46</v>
      </c>
      <c r="H252" s="18" t="s">
        <v>83</v>
      </c>
      <c r="I252" s="7" t="s">
        <v>207</v>
      </c>
      <c r="J252" s="18">
        <v>2.5</v>
      </c>
      <c r="K252" s="18" t="s">
        <v>42</v>
      </c>
      <c r="L252" s="18" t="s">
        <v>184</v>
      </c>
      <c r="N252" s="18">
        <v>10</v>
      </c>
      <c r="O252" s="18">
        <v>2.5</v>
      </c>
      <c r="P252" s="18">
        <v>1</v>
      </c>
      <c r="Q252" s="18">
        <v>1</v>
      </c>
      <c r="R252" s="18">
        <v>144986509</v>
      </c>
      <c r="S252" s="18">
        <v>2098</v>
      </c>
      <c r="U252">
        <f>MATCH(D252,Отчет!$D:$D,0)</f>
        <v>42</v>
      </c>
    </row>
    <row r="253" spans="1:21" x14ac:dyDescent="0.25">
      <c r="A253" s="18">
        <v>185469300</v>
      </c>
      <c r="B253" s="18">
        <v>10</v>
      </c>
      <c r="C253" s="18" t="s">
        <v>36</v>
      </c>
      <c r="D253" s="18">
        <v>137399248</v>
      </c>
      <c r="E253" s="7" t="s">
        <v>168</v>
      </c>
      <c r="F253" s="7" t="s">
        <v>75</v>
      </c>
      <c r="G253" s="7" t="s">
        <v>169</v>
      </c>
      <c r="H253" s="18" t="s">
        <v>170</v>
      </c>
      <c r="I253" s="7" t="s">
        <v>207</v>
      </c>
      <c r="J253" s="18">
        <v>2.5</v>
      </c>
      <c r="K253" s="18" t="s">
        <v>42</v>
      </c>
      <c r="L253" s="18" t="s">
        <v>184</v>
      </c>
      <c r="N253" s="18">
        <v>25</v>
      </c>
      <c r="O253" s="18">
        <v>2.5</v>
      </c>
      <c r="P253" s="18">
        <v>1</v>
      </c>
      <c r="Q253" s="18">
        <v>1</v>
      </c>
      <c r="R253" s="18">
        <v>144986509</v>
      </c>
      <c r="S253" s="18">
        <v>2098</v>
      </c>
      <c r="U253">
        <f>MATCH(D253,Отчет!$D:$D,0)</f>
        <v>16</v>
      </c>
    </row>
    <row r="254" spans="1:21" x14ac:dyDescent="0.25">
      <c r="A254" s="18">
        <v>185469296</v>
      </c>
      <c r="B254" s="18">
        <v>8</v>
      </c>
      <c r="C254" s="18" t="s">
        <v>36</v>
      </c>
      <c r="D254" s="18">
        <v>137401604</v>
      </c>
      <c r="E254" s="7" t="s">
        <v>57</v>
      </c>
      <c r="F254" s="7" t="s">
        <v>58</v>
      </c>
      <c r="G254" s="7" t="s">
        <v>59</v>
      </c>
      <c r="H254" s="18" t="s">
        <v>60</v>
      </c>
      <c r="I254" s="7" t="s">
        <v>207</v>
      </c>
      <c r="J254" s="18">
        <v>2.5</v>
      </c>
      <c r="K254" s="18" t="s">
        <v>42</v>
      </c>
      <c r="L254" s="18" t="s">
        <v>184</v>
      </c>
      <c r="N254" s="18">
        <v>20</v>
      </c>
      <c r="O254" s="18">
        <v>2.5</v>
      </c>
      <c r="P254" s="18">
        <v>1</v>
      </c>
      <c r="Q254" s="18">
        <v>1</v>
      </c>
      <c r="R254" s="18">
        <v>144986509</v>
      </c>
      <c r="S254" s="18">
        <v>2098</v>
      </c>
      <c r="U254">
        <f>MATCH(D254,Отчет!$D:$D,0)</f>
        <v>25</v>
      </c>
    </row>
    <row r="255" spans="1:21" x14ac:dyDescent="0.25">
      <c r="A255" s="18">
        <v>185469318</v>
      </c>
      <c r="B255" s="18">
        <v>7</v>
      </c>
      <c r="C255" s="18" t="s">
        <v>84</v>
      </c>
      <c r="D255" s="18">
        <v>137405753</v>
      </c>
      <c r="E255" s="7" t="s">
        <v>130</v>
      </c>
      <c r="F255" s="7" t="s">
        <v>131</v>
      </c>
      <c r="G255" s="7" t="s">
        <v>132</v>
      </c>
      <c r="H255" s="18" t="s">
        <v>133</v>
      </c>
      <c r="I255" s="7" t="s">
        <v>207</v>
      </c>
      <c r="J255" s="18">
        <v>2.5</v>
      </c>
      <c r="K255" s="18" t="s">
        <v>42</v>
      </c>
      <c r="L255" s="18" t="s">
        <v>184</v>
      </c>
      <c r="N255" s="18">
        <v>17.5</v>
      </c>
      <c r="O255" s="18">
        <v>2.5</v>
      </c>
      <c r="P255" s="18">
        <v>1</v>
      </c>
      <c r="Q255" s="18">
        <v>1</v>
      </c>
      <c r="R255" s="18">
        <v>144986509</v>
      </c>
      <c r="S255" s="18">
        <v>2098</v>
      </c>
      <c r="U255">
        <f>MATCH(D255,Отчет!$D:$D,0)</f>
        <v>31</v>
      </c>
    </row>
    <row r="256" spans="1:21" x14ac:dyDescent="0.25">
      <c r="A256" s="18">
        <v>148699437</v>
      </c>
      <c r="B256" s="18">
        <v>10</v>
      </c>
      <c r="C256" s="18" t="s">
        <v>36</v>
      </c>
      <c r="D256" s="18">
        <v>137399300</v>
      </c>
      <c r="E256" s="7" t="s">
        <v>148</v>
      </c>
      <c r="F256" s="7" t="s">
        <v>149</v>
      </c>
      <c r="G256" s="7" t="s">
        <v>132</v>
      </c>
      <c r="H256" s="18" t="s">
        <v>150</v>
      </c>
      <c r="I256" s="7" t="s">
        <v>208</v>
      </c>
      <c r="J256" s="18">
        <v>2.5</v>
      </c>
      <c r="K256" s="18" t="s">
        <v>42</v>
      </c>
      <c r="L256" s="18" t="s">
        <v>184</v>
      </c>
      <c r="N256" s="18">
        <v>25</v>
      </c>
      <c r="O256" s="18">
        <v>2.5</v>
      </c>
      <c r="P256" s="18">
        <v>1</v>
      </c>
      <c r="Q256" s="18">
        <v>1</v>
      </c>
      <c r="R256" s="18">
        <v>144986509</v>
      </c>
      <c r="S256" s="18">
        <v>2098</v>
      </c>
      <c r="U256">
        <f>MATCH(D256,Отчет!$D:$D,0)</f>
        <v>13</v>
      </c>
    </row>
    <row r="257" spans="1:21" x14ac:dyDescent="0.25">
      <c r="A257" s="18">
        <v>201647451</v>
      </c>
      <c r="B257" s="18">
        <v>10</v>
      </c>
      <c r="D257" s="18">
        <v>137405879</v>
      </c>
      <c r="E257" s="7" t="s">
        <v>122</v>
      </c>
      <c r="F257" s="7" t="s">
        <v>123</v>
      </c>
      <c r="G257" s="7" t="s">
        <v>124</v>
      </c>
      <c r="H257" s="18" t="s">
        <v>125</v>
      </c>
      <c r="I257" s="7" t="s">
        <v>208</v>
      </c>
      <c r="J257" s="18">
        <v>2.5</v>
      </c>
      <c r="K257" s="18" t="s">
        <v>42</v>
      </c>
      <c r="L257" s="18" t="s">
        <v>184</v>
      </c>
      <c r="N257" s="18">
        <v>25</v>
      </c>
      <c r="O257" s="18">
        <v>2.5</v>
      </c>
      <c r="P257" s="18">
        <v>1</v>
      </c>
      <c r="Q257" s="18">
        <v>1</v>
      </c>
      <c r="R257" s="18">
        <v>144986509</v>
      </c>
      <c r="S257" s="18">
        <v>2098</v>
      </c>
      <c r="U257">
        <f>MATCH(D257,Отчет!$D:$D,0)</f>
        <v>38</v>
      </c>
    </row>
    <row r="258" spans="1:21" x14ac:dyDescent="0.25">
      <c r="A258" s="18">
        <v>146210717</v>
      </c>
      <c r="B258" s="18">
        <v>10</v>
      </c>
      <c r="C258" s="18" t="s">
        <v>36</v>
      </c>
      <c r="D258" s="18">
        <v>144995108</v>
      </c>
      <c r="E258" s="7" t="s">
        <v>61</v>
      </c>
      <c r="F258" s="7" t="s">
        <v>62</v>
      </c>
      <c r="G258" s="7" t="s">
        <v>63</v>
      </c>
      <c r="H258" s="18" t="s">
        <v>64</v>
      </c>
      <c r="I258" s="7" t="s">
        <v>114</v>
      </c>
      <c r="J258" s="18">
        <v>2.5</v>
      </c>
      <c r="K258" s="18" t="s">
        <v>42</v>
      </c>
      <c r="L258" s="18" t="s">
        <v>184</v>
      </c>
      <c r="N258" s="18">
        <v>25</v>
      </c>
      <c r="O258" s="18">
        <v>2.5</v>
      </c>
      <c r="P258" s="18">
        <v>1</v>
      </c>
      <c r="Q258" s="18">
        <v>1</v>
      </c>
      <c r="R258" s="18">
        <v>144986509</v>
      </c>
      <c r="S258" s="18">
        <v>2098</v>
      </c>
      <c r="U258">
        <f>MATCH(D258,Отчет!$D:$D,0)</f>
        <v>35</v>
      </c>
    </row>
    <row r="259" spans="1:21" x14ac:dyDescent="0.25">
      <c r="A259" s="18">
        <v>145038183</v>
      </c>
      <c r="B259" s="18">
        <v>9</v>
      </c>
      <c r="C259" s="18" t="s">
        <v>36</v>
      </c>
      <c r="D259" s="18">
        <v>137401591</v>
      </c>
      <c r="E259" s="7" t="s">
        <v>165</v>
      </c>
      <c r="F259" s="7" t="s">
        <v>166</v>
      </c>
      <c r="G259" s="7" t="s">
        <v>120</v>
      </c>
      <c r="H259" s="18" t="s">
        <v>167</v>
      </c>
      <c r="I259" s="7" t="s">
        <v>114</v>
      </c>
      <c r="J259" s="18">
        <v>2.5</v>
      </c>
      <c r="K259" s="18" t="s">
        <v>42</v>
      </c>
      <c r="L259" s="18" t="s">
        <v>184</v>
      </c>
      <c r="N259" s="18">
        <v>22.5</v>
      </c>
      <c r="O259" s="18">
        <v>2.5</v>
      </c>
      <c r="P259" s="18">
        <v>1</v>
      </c>
      <c r="Q259" s="18">
        <v>1</v>
      </c>
      <c r="R259" s="18">
        <v>144986509</v>
      </c>
      <c r="S259" s="18">
        <v>2098</v>
      </c>
      <c r="U259">
        <f>MATCH(D259,Отчет!$D:$D,0)</f>
        <v>37</v>
      </c>
    </row>
    <row r="260" spans="1:21" x14ac:dyDescent="0.25">
      <c r="A260" s="18">
        <v>145038203</v>
      </c>
      <c r="B260" s="18">
        <v>10</v>
      </c>
      <c r="C260" s="18" t="s">
        <v>36</v>
      </c>
      <c r="D260" s="18">
        <v>137399209</v>
      </c>
      <c r="E260" s="7" t="s">
        <v>106</v>
      </c>
      <c r="F260" s="7" t="s">
        <v>107</v>
      </c>
      <c r="G260" s="7" t="s">
        <v>108</v>
      </c>
      <c r="H260" s="18" t="s">
        <v>109</v>
      </c>
      <c r="I260" s="7" t="s">
        <v>114</v>
      </c>
      <c r="J260" s="18">
        <v>2.5</v>
      </c>
      <c r="K260" s="18" t="s">
        <v>42</v>
      </c>
      <c r="L260" s="18" t="s">
        <v>184</v>
      </c>
      <c r="N260" s="18">
        <v>25</v>
      </c>
      <c r="O260" s="18">
        <v>2.5</v>
      </c>
      <c r="P260" s="18">
        <v>1</v>
      </c>
      <c r="Q260" s="18">
        <v>1</v>
      </c>
      <c r="R260" s="18">
        <v>144986509</v>
      </c>
      <c r="S260" s="18">
        <v>2098</v>
      </c>
      <c r="U260">
        <f>MATCH(D260,Отчет!$D:$D,0)</f>
        <v>17</v>
      </c>
    </row>
    <row r="261" spans="1:21" x14ac:dyDescent="0.25">
      <c r="A261" s="18">
        <v>145038224</v>
      </c>
      <c r="B261" s="18">
        <v>10</v>
      </c>
      <c r="C261" s="18" t="s">
        <v>36</v>
      </c>
      <c r="D261" s="18">
        <v>138474044</v>
      </c>
      <c r="E261" s="7" t="s">
        <v>103</v>
      </c>
      <c r="F261" s="7" t="s">
        <v>104</v>
      </c>
      <c r="G261" s="7" t="s">
        <v>63</v>
      </c>
      <c r="H261" s="18" t="s">
        <v>105</v>
      </c>
      <c r="I261" s="7" t="s">
        <v>114</v>
      </c>
      <c r="J261" s="18">
        <v>2.5</v>
      </c>
      <c r="K261" s="18" t="s">
        <v>42</v>
      </c>
      <c r="L261" s="18" t="s">
        <v>184</v>
      </c>
      <c r="N261" s="18">
        <v>25</v>
      </c>
      <c r="O261" s="18">
        <v>2.5</v>
      </c>
      <c r="P261" s="18">
        <v>1</v>
      </c>
      <c r="Q261" s="18">
        <v>1</v>
      </c>
      <c r="R261" s="18">
        <v>144986509</v>
      </c>
      <c r="S261" s="18">
        <v>2098</v>
      </c>
      <c r="U261">
        <f>MATCH(D261,Отчет!$D:$D,0)</f>
        <v>41</v>
      </c>
    </row>
    <row r="262" spans="1:21" x14ac:dyDescent="0.25">
      <c r="A262" s="18">
        <v>145038244</v>
      </c>
      <c r="B262" s="18">
        <v>10</v>
      </c>
      <c r="C262" s="18" t="s">
        <v>36</v>
      </c>
      <c r="D262" s="18">
        <v>137401604</v>
      </c>
      <c r="E262" s="7" t="s">
        <v>57</v>
      </c>
      <c r="F262" s="7" t="s">
        <v>58</v>
      </c>
      <c r="G262" s="7" t="s">
        <v>59</v>
      </c>
      <c r="H262" s="18" t="s">
        <v>60</v>
      </c>
      <c r="I262" s="7" t="s">
        <v>114</v>
      </c>
      <c r="J262" s="18">
        <v>2.5</v>
      </c>
      <c r="K262" s="18" t="s">
        <v>42</v>
      </c>
      <c r="L262" s="18" t="s">
        <v>184</v>
      </c>
      <c r="N262" s="18">
        <v>25</v>
      </c>
      <c r="O262" s="18">
        <v>2.5</v>
      </c>
      <c r="P262" s="18">
        <v>1</v>
      </c>
      <c r="Q262" s="18">
        <v>1</v>
      </c>
      <c r="R262" s="18">
        <v>144986509</v>
      </c>
      <c r="S262" s="18">
        <v>2098</v>
      </c>
      <c r="U262">
        <f>MATCH(D262,Отчет!$D:$D,0)</f>
        <v>25</v>
      </c>
    </row>
    <row r="263" spans="1:21" x14ac:dyDescent="0.25">
      <c r="A263" s="18">
        <v>145038284</v>
      </c>
      <c r="B263" s="18">
        <v>10</v>
      </c>
      <c r="C263" s="18" t="s">
        <v>36</v>
      </c>
      <c r="D263" s="18">
        <v>137399235</v>
      </c>
      <c r="E263" s="7" t="s">
        <v>53</v>
      </c>
      <c r="F263" s="7" t="s">
        <v>54</v>
      </c>
      <c r="G263" s="7" t="s">
        <v>55</v>
      </c>
      <c r="H263" s="18" t="s">
        <v>56</v>
      </c>
      <c r="I263" s="7" t="s">
        <v>114</v>
      </c>
      <c r="J263" s="18">
        <v>2.5</v>
      </c>
      <c r="K263" s="18" t="s">
        <v>42</v>
      </c>
      <c r="L263" s="18" t="s">
        <v>184</v>
      </c>
      <c r="N263" s="18">
        <v>25</v>
      </c>
      <c r="O263" s="18">
        <v>2.5</v>
      </c>
      <c r="P263" s="18">
        <v>1</v>
      </c>
      <c r="Q263" s="18">
        <v>1</v>
      </c>
      <c r="R263" s="18">
        <v>144986509</v>
      </c>
      <c r="S263" s="18">
        <v>2098</v>
      </c>
      <c r="U263">
        <f>MATCH(D263,Отчет!$D:$D,0)</f>
        <v>19</v>
      </c>
    </row>
    <row r="264" spans="1:21" x14ac:dyDescent="0.25">
      <c r="A264" s="18">
        <v>145038304</v>
      </c>
      <c r="B264" s="18">
        <v>8</v>
      </c>
      <c r="C264" s="18" t="s">
        <v>36</v>
      </c>
      <c r="D264" s="18">
        <v>137399248</v>
      </c>
      <c r="E264" s="7" t="s">
        <v>168</v>
      </c>
      <c r="F264" s="7" t="s">
        <v>75</v>
      </c>
      <c r="G264" s="7" t="s">
        <v>169</v>
      </c>
      <c r="H264" s="18" t="s">
        <v>170</v>
      </c>
      <c r="I264" s="7" t="s">
        <v>114</v>
      </c>
      <c r="J264" s="18">
        <v>2.5</v>
      </c>
      <c r="K264" s="18" t="s">
        <v>42</v>
      </c>
      <c r="L264" s="18" t="s">
        <v>184</v>
      </c>
      <c r="N264" s="18">
        <v>20</v>
      </c>
      <c r="O264" s="18">
        <v>2.5</v>
      </c>
      <c r="P264" s="18">
        <v>1</v>
      </c>
      <c r="Q264" s="18">
        <v>1</v>
      </c>
      <c r="R264" s="18">
        <v>144986509</v>
      </c>
      <c r="S264" s="18">
        <v>2098</v>
      </c>
      <c r="U264">
        <f>MATCH(D264,Отчет!$D:$D,0)</f>
        <v>16</v>
      </c>
    </row>
    <row r="265" spans="1:21" x14ac:dyDescent="0.25">
      <c r="A265" s="18">
        <v>145038324</v>
      </c>
      <c r="B265" s="18">
        <v>10</v>
      </c>
      <c r="C265" s="18" t="s">
        <v>36</v>
      </c>
      <c r="D265" s="18">
        <v>137401617</v>
      </c>
      <c r="E265" s="7" t="s">
        <v>82</v>
      </c>
      <c r="F265" s="7" t="s">
        <v>58</v>
      </c>
      <c r="G265" s="7" t="s">
        <v>46</v>
      </c>
      <c r="H265" s="18" t="s">
        <v>83</v>
      </c>
      <c r="I265" s="7" t="s">
        <v>114</v>
      </c>
      <c r="J265" s="18">
        <v>2.5</v>
      </c>
      <c r="K265" s="18" t="s">
        <v>42</v>
      </c>
      <c r="L265" s="18" t="s">
        <v>184</v>
      </c>
      <c r="N265" s="18">
        <v>25</v>
      </c>
      <c r="O265" s="18">
        <v>2.5</v>
      </c>
      <c r="P265" s="18">
        <v>1</v>
      </c>
      <c r="Q265" s="18">
        <v>1</v>
      </c>
      <c r="R265" s="18">
        <v>144986509</v>
      </c>
      <c r="S265" s="18">
        <v>2098</v>
      </c>
      <c r="U265">
        <f>MATCH(D265,Отчет!$D:$D,0)</f>
        <v>42</v>
      </c>
    </row>
    <row r="266" spans="1:21" x14ac:dyDescent="0.25">
      <c r="A266" s="18">
        <v>145038344</v>
      </c>
      <c r="B266" s="18">
        <v>10</v>
      </c>
      <c r="C266" s="18" t="s">
        <v>36</v>
      </c>
      <c r="D266" s="18">
        <v>137401630</v>
      </c>
      <c r="E266" s="7" t="s">
        <v>141</v>
      </c>
      <c r="F266" s="7" t="s">
        <v>142</v>
      </c>
      <c r="G266" s="7" t="s">
        <v>143</v>
      </c>
      <c r="H266" s="18" t="s">
        <v>144</v>
      </c>
      <c r="I266" s="7" t="s">
        <v>114</v>
      </c>
      <c r="J266" s="18">
        <v>2.5</v>
      </c>
      <c r="K266" s="18" t="s">
        <v>42</v>
      </c>
      <c r="L266" s="18" t="s">
        <v>184</v>
      </c>
      <c r="N266" s="18">
        <v>25</v>
      </c>
      <c r="O266" s="18">
        <v>2.5</v>
      </c>
      <c r="P266" s="18">
        <v>1</v>
      </c>
      <c r="Q266" s="18">
        <v>1</v>
      </c>
      <c r="R266" s="18">
        <v>144986509</v>
      </c>
      <c r="S266" s="18">
        <v>2098</v>
      </c>
      <c r="U266">
        <f>MATCH(D266,Отчет!$D:$D,0)</f>
        <v>34</v>
      </c>
    </row>
    <row r="267" spans="1:21" x14ac:dyDescent="0.25">
      <c r="A267" s="18">
        <v>145038364</v>
      </c>
      <c r="B267" s="18">
        <v>10</v>
      </c>
      <c r="C267" s="18" t="s">
        <v>36</v>
      </c>
      <c r="D267" s="18">
        <v>137401643</v>
      </c>
      <c r="E267" s="7" t="s">
        <v>78</v>
      </c>
      <c r="F267" s="7" t="s">
        <v>79</v>
      </c>
      <c r="G267" s="7" t="s">
        <v>80</v>
      </c>
      <c r="H267" s="18" t="s">
        <v>81</v>
      </c>
      <c r="I267" s="7" t="s">
        <v>114</v>
      </c>
      <c r="J267" s="18">
        <v>2.5</v>
      </c>
      <c r="K267" s="18" t="s">
        <v>42</v>
      </c>
      <c r="L267" s="18" t="s">
        <v>184</v>
      </c>
      <c r="N267" s="18">
        <v>25</v>
      </c>
      <c r="O267" s="18">
        <v>2.5</v>
      </c>
      <c r="P267" s="18">
        <v>1</v>
      </c>
      <c r="Q267" s="18">
        <v>1</v>
      </c>
      <c r="R267" s="18">
        <v>144986509</v>
      </c>
      <c r="S267" s="18">
        <v>2098</v>
      </c>
      <c r="U267">
        <f>MATCH(D267,Отчет!$D:$D,0)</f>
        <v>36</v>
      </c>
    </row>
    <row r="268" spans="1:21" x14ac:dyDescent="0.25">
      <c r="A268" s="18">
        <v>145038384</v>
      </c>
      <c r="B268" s="18">
        <v>10</v>
      </c>
      <c r="C268" s="18" t="s">
        <v>36</v>
      </c>
      <c r="D268" s="18">
        <v>137399261</v>
      </c>
      <c r="E268" s="7" t="s">
        <v>66</v>
      </c>
      <c r="F268" s="7" t="s">
        <v>67</v>
      </c>
      <c r="G268" s="7" t="s">
        <v>46</v>
      </c>
      <c r="H268" s="18" t="s">
        <v>68</v>
      </c>
      <c r="I268" s="7" t="s">
        <v>114</v>
      </c>
      <c r="J268" s="18">
        <v>2.5</v>
      </c>
      <c r="K268" s="18" t="s">
        <v>42</v>
      </c>
      <c r="L268" s="18" t="s">
        <v>184</v>
      </c>
      <c r="N268" s="18">
        <v>25</v>
      </c>
      <c r="O268" s="18">
        <v>2.5</v>
      </c>
      <c r="P268" s="18">
        <v>1</v>
      </c>
      <c r="Q268" s="18">
        <v>1</v>
      </c>
      <c r="R268" s="18">
        <v>144986509</v>
      </c>
      <c r="S268" s="18">
        <v>2098</v>
      </c>
      <c r="U268">
        <f>MATCH(D268,Отчет!$D:$D,0)</f>
        <v>30</v>
      </c>
    </row>
    <row r="269" spans="1:21" x14ac:dyDescent="0.25">
      <c r="A269" s="18">
        <v>145038404</v>
      </c>
      <c r="B269" s="18">
        <v>8</v>
      </c>
      <c r="C269" s="18" t="s">
        <v>36</v>
      </c>
      <c r="D269" s="18">
        <v>137401656</v>
      </c>
      <c r="E269" s="7" t="s">
        <v>74</v>
      </c>
      <c r="F269" s="7" t="s">
        <v>75</v>
      </c>
      <c r="G269" s="7" t="s">
        <v>76</v>
      </c>
      <c r="H269" s="18" t="s">
        <v>77</v>
      </c>
      <c r="I269" s="7" t="s">
        <v>114</v>
      </c>
      <c r="J269" s="18">
        <v>2.5</v>
      </c>
      <c r="K269" s="18" t="s">
        <v>42</v>
      </c>
      <c r="L269" s="18" t="s">
        <v>184</v>
      </c>
      <c r="N269" s="18">
        <v>20</v>
      </c>
      <c r="O269" s="18">
        <v>2.5</v>
      </c>
      <c r="P269" s="18">
        <v>1</v>
      </c>
      <c r="Q269" s="18">
        <v>1</v>
      </c>
      <c r="R269" s="18">
        <v>144986509</v>
      </c>
      <c r="S269" s="18">
        <v>2098</v>
      </c>
      <c r="U269">
        <f>MATCH(D269,Отчет!$D:$D,0)</f>
        <v>33</v>
      </c>
    </row>
    <row r="270" spans="1:21" x14ac:dyDescent="0.25">
      <c r="A270" s="18">
        <v>145038424</v>
      </c>
      <c r="B270" s="18">
        <v>10</v>
      </c>
      <c r="C270" s="18" t="s">
        <v>36</v>
      </c>
      <c r="D270" s="18">
        <v>137401669</v>
      </c>
      <c r="E270" s="7" t="s">
        <v>44</v>
      </c>
      <c r="F270" s="7" t="s">
        <v>45</v>
      </c>
      <c r="G270" s="7" t="s">
        <v>46</v>
      </c>
      <c r="H270" s="18" t="s">
        <v>47</v>
      </c>
      <c r="I270" s="7" t="s">
        <v>114</v>
      </c>
      <c r="J270" s="18">
        <v>2.5</v>
      </c>
      <c r="K270" s="18" t="s">
        <v>42</v>
      </c>
      <c r="L270" s="18" t="s">
        <v>184</v>
      </c>
      <c r="N270" s="18">
        <v>25</v>
      </c>
      <c r="O270" s="18">
        <v>2.5</v>
      </c>
      <c r="P270" s="18">
        <v>1</v>
      </c>
      <c r="Q270" s="18">
        <v>1</v>
      </c>
      <c r="R270" s="18">
        <v>144986509</v>
      </c>
      <c r="S270" s="18">
        <v>2098</v>
      </c>
      <c r="U270">
        <f>MATCH(D270,Отчет!$D:$D,0)</f>
        <v>22</v>
      </c>
    </row>
    <row r="271" spans="1:21" x14ac:dyDescent="0.25">
      <c r="A271" s="18">
        <v>145038444</v>
      </c>
      <c r="B271" s="18">
        <v>10</v>
      </c>
      <c r="C271" s="18" t="s">
        <v>36</v>
      </c>
      <c r="D271" s="18">
        <v>137399274</v>
      </c>
      <c r="E271" s="7" t="s">
        <v>138</v>
      </c>
      <c r="F271" s="7" t="s">
        <v>86</v>
      </c>
      <c r="G271" s="7" t="s">
        <v>139</v>
      </c>
      <c r="H271" s="18" t="s">
        <v>140</v>
      </c>
      <c r="I271" s="7" t="s">
        <v>114</v>
      </c>
      <c r="J271" s="18">
        <v>2.5</v>
      </c>
      <c r="K271" s="18" t="s">
        <v>42</v>
      </c>
      <c r="L271" s="18" t="s">
        <v>184</v>
      </c>
      <c r="N271" s="18">
        <v>25</v>
      </c>
      <c r="O271" s="18">
        <v>2.5</v>
      </c>
      <c r="P271" s="18">
        <v>1</v>
      </c>
      <c r="Q271" s="18">
        <v>1</v>
      </c>
      <c r="R271" s="18">
        <v>144986509</v>
      </c>
      <c r="S271" s="18">
        <v>2098</v>
      </c>
      <c r="U271">
        <f>MATCH(D271,Отчет!$D:$D,0)</f>
        <v>12</v>
      </c>
    </row>
    <row r="272" spans="1:21" x14ac:dyDescent="0.25">
      <c r="A272" s="18">
        <v>145038464</v>
      </c>
      <c r="B272" s="18">
        <v>10</v>
      </c>
      <c r="C272" s="18" t="s">
        <v>36</v>
      </c>
      <c r="D272" s="18">
        <v>137399287</v>
      </c>
      <c r="E272" s="7" t="s">
        <v>136</v>
      </c>
      <c r="F272" s="7" t="s">
        <v>131</v>
      </c>
      <c r="G272" s="7" t="s">
        <v>132</v>
      </c>
      <c r="H272" s="18" t="s">
        <v>137</v>
      </c>
      <c r="I272" s="7" t="s">
        <v>114</v>
      </c>
      <c r="J272" s="18">
        <v>2.5</v>
      </c>
      <c r="K272" s="18" t="s">
        <v>42</v>
      </c>
      <c r="L272" s="18" t="s">
        <v>184</v>
      </c>
      <c r="N272" s="18">
        <v>25</v>
      </c>
      <c r="O272" s="18">
        <v>2.5</v>
      </c>
      <c r="P272" s="18">
        <v>1</v>
      </c>
      <c r="Q272" s="18">
        <v>1</v>
      </c>
      <c r="R272" s="18">
        <v>144986509</v>
      </c>
      <c r="S272" s="18">
        <v>2098</v>
      </c>
      <c r="U272">
        <f>MATCH(D272,Отчет!$D:$D,0)</f>
        <v>27</v>
      </c>
    </row>
    <row r="273" spans="1:21" x14ac:dyDescent="0.25">
      <c r="A273" s="18">
        <v>145038484</v>
      </c>
      <c r="B273" s="18">
        <v>10</v>
      </c>
      <c r="C273" s="18" t="s">
        <v>36</v>
      </c>
      <c r="D273" s="18">
        <v>137401682</v>
      </c>
      <c r="E273" s="7" t="s">
        <v>37</v>
      </c>
      <c r="F273" s="7" t="s">
        <v>38</v>
      </c>
      <c r="G273" s="7" t="s">
        <v>39</v>
      </c>
      <c r="H273" s="18" t="s">
        <v>40</v>
      </c>
      <c r="I273" s="7" t="s">
        <v>114</v>
      </c>
      <c r="J273" s="18">
        <v>2.5</v>
      </c>
      <c r="K273" s="18" t="s">
        <v>42</v>
      </c>
      <c r="L273" s="18" t="s">
        <v>184</v>
      </c>
      <c r="N273" s="18">
        <v>25</v>
      </c>
      <c r="O273" s="18">
        <v>2.5</v>
      </c>
      <c r="P273" s="18">
        <v>1</v>
      </c>
      <c r="Q273" s="18">
        <v>1</v>
      </c>
      <c r="R273" s="18">
        <v>144986509</v>
      </c>
      <c r="S273" s="18">
        <v>2098</v>
      </c>
      <c r="U273">
        <f>MATCH(D273,Отчет!$D:$D,0)</f>
        <v>29</v>
      </c>
    </row>
    <row r="274" spans="1:21" x14ac:dyDescent="0.25">
      <c r="A274" s="18">
        <v>145038506</v>
      </c>
      <c r="B274" s="18">
        <v>10</v>
      </c>
      <c r="C274" s="18" t="s">
        <v>36</v>
      </c>
      <c r="D274" s="18">
        <v>139553632</v>
      </c>
      <c r="E274" s="7" t="s">
        <v>145</v>
      </c>
      <c r="F274" s="7" t="s">
        <v>146</v>
      </c>
      <c r="G274" s="7" t="s">
        <v>63</v>
      </c>
      <c r="H274" s="18" t="s">
        <v>147</v>
      </c>
      <c r="I274" s="7" t="s">
        <v>114</v>
      </c>
      <c r="J274" s="18">
        <v>2.5</v>
      </c>
      <c r="K274" s="18" t="s">
        <v>42</v>
      </c>
      <c r="L274" s="18" t="s">
        <v>184</v>
      </c>
      <c r="N274" s="18">
        <v>25</v>
      </c>
      <c r="O274" s="18">
        <v>2.5</v>
      </c>
      <c r="P274" s="18">
        <v>1</v>
      </c>
      <c r="Q274" s="18">
        <v>1</v>
      </c>
      <c r="R274" s="18">
        <v>144986509</v>
      </c>
      <c r="S274" s="18">
        <v>2098</v>
      </c>
      <c r="U274">
        <f>MATCH(D274,Отчет!$D:$D,0)</f>
        <v>44</v>
      </c>
    </row>
    <row r="275" spans="1:21" x14ac:dyDescent="0.25">
      <c r="A275" s="18">
        <v>145038526</v>
      </c>
      <c r="B275" s="18">
        <v>10</v>
      </c>
      <c r="C275" s="18" t="s">
        <v>36</v>
      </c>
      <c r="D275" s="18">
        <v>137399300</v>
      </c>
      <c r="E275" s="7" t="s">
        <v>148</v>
      </c>
      <c r="F275" s="7" t="s">
        <v>149</v>
      </c>
      <c r="G275" s="7" t="s">
        <v>132</v>
      </c>
      <c r="H275" s="18" t="s">
        <v>150</v>
      </c>
      <c r="I275" s="7" t="s">
        <v>114</v>
      </c>
      <c r="J275" s="18">
        <v>2.5</v>
      </c>
      <c r="K275" s="18" t="s">
        <v>42</v>
      </c>
      <c r="L275" s="18" t="s">
        <v>184</v>
      </c>
      <c r="N275" s="18">
        <v>25</v>
      </c>
      <c r="O275" s="18">
        <v>2.5</v>
      </c>
      <c r="P275" s="18">
        <v>1</v>
      </c>
      <c r="Q275" s="18">
        <v>1</v>
      </c>
      <c r="R275" s="18">
        <v>144986509</v>
      </c>
      <c r="S275" s="18">
        <v>2098</v>
      </c>
      <c r="U275">
        <f>MATCH(D275,Отчет!$D:$D,0)</f>
        <v>13</v>
      </c>
    </row>
    <row r="276" spans="1:21" x14ac:dyDescent="0.25">
      <c r="A276" s="18">
        <v>148113424</v>
      </c>
      <c r="B276" s="18">
        <v>9</v>
      </c>
      <c r="C276" s="18" t="s">
        <v>84</v>
      </c>
      <c r="D276" s="18">
        <v>137405740</v>
      </c>
      <c r="E276" s="7" t="s">
        <v>158</v>
      </c>
      <c r="F276" s="7" t="s">
        <v>159</v>
      </c>
      <c r="G276" s="7" t="s">
        <v>160</v>
      </c>
      <c r="H276" s="18" t="s">
        <v>161</v>
      </c>
      <c r="I276" s="7" t="s">
        <v>114</v>
      </c>
      <c r="J276" s="18">
        <v>2.5</v>
      </c>
      <c r="K276" s="18" t="s">
        <v>42</v>
      </c>
      <c r="L276" s="18" t="s">
        <v>184</v>
      </c>
      <c r="N276" s="18">
        <v>22.5</v>
      </c>
      <c r="O276" s="18">
        <v>2.5</v>
      </c>
      <c r="P276" s="18">
        <v>1</v>
      </c>
      <c r="Q276" s="18">
        <v>1</v>
      </c>
      <c r="R276" s="18">
        <v>144986509</v>
      </c>
      <c r="S276" s="18">
        <v>2098</v>
      </c>
      <c r="U276">
        <f>MATCH(D276,Отчет!$D:$D,0)</f>
        <v>15</v>
      </c>
    </row>
    <row r="277" spans="1:21" x14ac:dyDescent="0.25">
      <c r="A277" s="18">
        <v>145038548</v>
      </c>
      <c r="B277" s="18">
        <v>10</v>
      </c>
      <c r="C277" s="18" t="s">
        <v>36</v>
      </c>
      <c r="D277" s="18">
        <v>137399313</v>
      </c>
      <c r="E277" s="7" t="s">
        <v>70</v>
      </c>
      <c r="F277" s="7" t="s">
        <v>71</v>
      </c>
      <c r="G277" s="7" t="s">
        <v>72</v>
      </c>
      <c r="H277" s="18" t="s">
        <v>73</v>
      </c>
      <c r="I277" s="7" t="s">
        <v>114</v>
      </c>
      <c r="J277" s="18">
        <v>2.5</v>
      </c>
      <c r="K277" s="18" t="s">
        <v>42</v>
      </c>
      <c r="L277" s="18" t="s">
        <v>184</v>
      </c>
      <c r="N277" s="18">
        <v>25</v>
      </c>
      <c r="O277" s="18">
        <v>2.5</v>
      </c>
      <c r="P277" s="18">
        <v>1</v>
      </c>
      <c r="Q277" s="18">
        <v>1</v>
      </c>
      <c r="R277" s="18">
        <v>144986509</v>
      </c>
      <c r="S277" s="18">
        <v>2098</v>
      </c>
      <c r="U277">
        <f>MATCH(D277,Отчет!$D:$D,0)</f>
        <v>40</v>
      </c>
    </row>
    <row r="278" spans="1:21" x14ac:dyDescent="0.25">
      <c r="A278" s="18">
        <v>145038568</v>
      </c>
      <c r="B278" s="18">
        <v>8</v>
      </c>
      <c r="C278" s="18" t="s">
        <v>36</v>
      </c>
      <c r="D278" s="18">
        <v>137399326</v>
      </c>
      <c r="E278" s="7" t="s">
        <v>151</v>
      </c>
      <c r="F278" s="7" t="s">
        <v>152</v>
      </c>
      <c r="G278" s="7" t="s">
        <v>153</v>
      </c>
      <c r="H278" s="18" t="s">
        <v>154</v>
      </c>
      <c r="I278" s="7" t="s">
        <v>114</v>
      </c>
      <c r="J278" s="18">
        <v>2.5</v>
      </c>
      <c r="K278" s="18" t="s">
        <v>42</v>
      </c>
      <c r="L278" s="18" t="s">
        <v>184</v>
      </c>
      <c r="N278" s="18">
        <v>20</v>
      </c>
      <c r="O278" s="18">
        <v>2.5</v>
      </c>
      <c r="P278" s="18">
        <v>1</v>
      </c>
      <c r="Q278" s="18">
        <v>1</v>
      </c>
      <c r="R278" s="18">
        <v>144986509</v>
      </c>
      <c r="S278" s="18">
        <v>2098</v>
      </c>
      <c r="U278">
        <f>MATCH(D278,Отчет!$D:$D,0)</f>
        <v>26</v>
      </c>
    </row>
    <row r="279" spans="1:21" x14ac:dyDescent="0.25">
      <c r="A279" s="18">
        <v>145038588</v>
      </c>
      <c r="B279" s="18">
        <v>10</v>
      </c>
      <c r="C279" s="18" t="s">
        <v>36</v>
      </c>
      <c r="D279" s="18">
        <v>137399339</v>
      </c>
      <c r="E279" s="7" t="s">
        <v>155</v>
      </c>
      <c r="F279" s="7" t="s">
        <v>119</v>
      </c>
      <c r="G279" s="7" t="s">
        <v>156</v>
      </c>
      <c r="H279" s="18" t="s">
        <v>157</v>
      </c>
      <c r="I279" s="7" t="s">
        <v>114</v>
      </c>
      <c r="J279" s="18">
        <v>2.5</v>
      </c>
      <c r="K279" s="18" t="s">
        <v>42</v>
      </c>
      <c r="L279" s="18" t="s">
        <v>184</v>
      </c>
      <c r="N279" s="18">
        <v>25</v>
      </c>
      <c r="O279" s="18">
        <v>2.5</v>
      </c>
      <c r="P279" s="18">
        <v>1</v>
      </c>
      <c r="Q279" s="18">
        <v>1</v>
      </c>
      <c r="R279" s="18">
        <v>144986509</v>
      </c>
      <c r="S279" s="18">
        <v>2098</v>
      </c>
      <c r="U279">
        <f>MATCH(D279,Отчет!$D:$D,0)</f>
        <v>18</v>
      </c>
    </row>
    <row r="280" spans="1:21" x14ac:dyDescent="0.25">
      <c r="A280" s="18">
        <v>149225821</v>
      </c>
      <c r="B280" s="18">
        <v>10</v>
      </c>
      <c r="C280" s="18" t="s">
        <v>84</v>
      </c>
      <c r="D280" s="18">
        <v>137405892</v>
      </c>
      <c r="E280" s="7" t="s">
        <v>162</v>
      </c>
      <c r="F280" s="7" t="s">
        <v>163</v>
      </c>
      <c r="G280" s="7" t="s">
        <v>55</v>
      </c>
      <c r="H280" s="18" t="s">
        <v>164</v>
      </c>
      <c r="I280" s="7" t="s">
        <v>114</v>
      </c>
      <c r="J280" s="18">
        <v>2.5</v>
      </c>
      <c r="K280" s="18" t="s">
        <v>42</v>
      </c>
      <c r="L280" s="18" t="s">
        <v>184</v>
      </c>
      <c r="N280" s="18">
        <v>25</v>
      </c>
      <c r="O280" s="18">
        <v>2.5</v>
      </c>
      <c r="P280" s="18">
        <v>1</v>
      </c>
      <c r="Q280" s="18">
        <v>1</v>
      </c>
      <c r="R280" s="18">
        <v>144986509</v>
      </c>
      <c r="S280" s="18">
        <v>2098</v>
      </c>
      <c r="U280">
        <f>MATCH(D280,Отчет!$D:$D,0)</f>
        <v>43</v>
      </c>
    </row>
    <row r="281" spans="1:21" x14ac:dyDescent="0.25">
      <c r="A281" s="18">
        <v>201554090</v>
      </c>
      <c r="B281" s="18">
        <v>10</v>
      </c>
      <c r="C281" s="18" t="s">
        <v>36</v>
      </c>
      <c r="D281" s="18">
        <v>193445282</v>
      </c>
      <c r="E281" s="7" t="s">
        <v>49</v>
      </c>
      <c r="F281" s="7" t="s">
        <v>50</v>
      </c>
      <c r="G281" s="7" t="s">
        <v>51</v>
      </c>
      <c r="H281" s="18" t="s">
        <v>52</v>
      </c>
      <c r="I281" s="7" t="s">
        <v>114</v>
      </c>
      <c r="J281" s="18">
        <v>2.5</v>
      </c>
      <c r="K281" s="18" t="s">
        <v>42</v>
      </c>
      <c r="L281" s="18" t="s">
        <v>184</v>
      </c>
      <c r="N281" s="18">
        <v>25</v>
      </c>
      <c r="O281" s="18">
        <v>2.5</v>
      </c>
      <c r="P281" s="18">
        <v>1</v>
      </c>
      <c r="Q281" s="18">
        <v>1</v>
      </c>
      <c r="R281" s="18">
        <v>144986509</v>
      </c>
      <c r="S281" s="18">
        <v>2098</v>
      </c>
      <c r="U281">
        <f>MATCH(D281,Отчет!$D:$D,0)</f>
        <v>28</v>
      </c>
    </row>
    <row r="282" spans="1:21" x14ac:dyDescent="0.25">
      <c r="A282" s="18">
        <v>186400215</v>
      </c>
      <c r="B282" s="18">
        <v>10</v>
      </c>
      <c r="C282" s="18" t="s">
        <v>84</v>
      </c>
      <c r="D282" s="18">
        <v>137405740</v>
      </c>
      <c r="E282" s="7" t="s">
        <v>158</v>
      </c>
      <c r="F282" s="7" t="s">
        <v>159</v>
      </c>
      <c r="G282" s="7" t="s">
        <v>160</v>
      </c>
      <c r="H282" s="18" t="s">
        <v>161</v>
      </c>
      <c r="I282" s="7" t="s">
        <v>209</v>
      </c>
      <c r="J282" s="18">
        <v>2.5</v>
      </c>
      <c r="K282" s="18" t="s">
        <v>42</v>
      </c>
      <c r="L282" s="18" t="s">
        <v>184</v>
      </c>
      <c r="N282" s="18">
        <v>25</v>
      </c>
      <c r="O282" s="18">
        <v>2.5</v>
      </c>
      <c r="P282" s="18">
        <v>1</v>
      </c>
      <c r="Q282" s="18">
        <v>1</v>
      </c>
      <c r="R282" s="18">
        <v>144986509</v>
      </c>
      <c r="S282" s="18">
        <v>2098</v>
      </c>
      <c r="U282">
        <f>MATCH(D282,Отчет!$D:$D,0)</f>
        <v>15</v>
      </c>
    </row>
    <row r="283" spans="1:21" x14ac:dyDescent="0.25">
      <c r="A283" s="18">
        <v>186055000</v>
      </c>
      <c r="B283" s="18">
        <v>10</v>
      </c>
      <c r="C283" s="18" t="s">
        <v>36</v>
      </c>
      <c r="D283" s="18">
        <v>137399326</v>
      </c>
      <c r="E283" s="7" t="s">
        <v>151</v>
      </c>
      <c r="F283" s="7" t="s">
        <v>152</v>
      </c>
      <c r="G283" s="7" t="s">
        <v>153</v>
      </c>
      <c r="H283" s="18" t="s">
        <v>154</v>
      </c>
      <c r="I283" s="7" t="s">
        <v>210</v>
      </c>
      <c r="J283" s="18">
        <v>2.5</v>
      </c>
      <c r="K283" s="18" t="s">
        <v>42</v>
      </c>
      <c r="L283" s="18" t="s">
        <v>184</v>
      </c>
      <c r="N283" s="18">
        <v>25</v>
      </c>
      <c r="O283" s="18">
        <v>2.5</v>
      </c>
      <c r="P283" s="18">
        <v>1</v>
      </c>
      <c r="Q283" s="18">
        <v>1</v>
      </c>
      <c r="R283" s="18">
        <v>144986509</v>
      </c>
      <c r="S283" s="18">
        <v>2098</v>
      </c>
      <c r="U283">
        <f>MATCH(D283,Отчет!$D:$D,0)</f>
        <v>26</v>
      </c>
    </row>
    <row r="284" spans="1:21" x14ac:dyDescent="0.25">
      <c r="A284" s="18">
        <v>186055004</v>
      </c>
      <c r="B284" s="18">
        <v>10</v>
      </c>
      <c r="C284" s="18" t="s">
        <v>36</v>
      </c>
      <c r="D284" s="18">
        <v>137399339</v>
      </c>
      <c r="E284" s="7" t="s">
        <v>155</v>
      </c>
      <c r="F284" s="7" t="s">
        <v>119</v>
      </c>
      <c r="G284" s="7" t="s">
        <v>156</v>
      </c>
      <c r="H284" s="18" t="s">
        <v>157</v>
      </c>
      <c r="I284" s="7" t="s">
        <v>210</v>
      </c>
      <c r="J284" s="18">
        <v>2.5</v>
      </c>
      <c r="K284" s="18" t="s">
        <v>42</v>
      </c>
      <c r="L284" s="18" t="s">
        <v>184</v>
      </c>
      <c r="N284" s="18">
        <v>25</v>
      </c>
      <c r="O284" s="18">
        <v>2.5</v>
      </c>
      <c r="P284" s="18">
        <v>1</v>
      </c>
      <c r="Q284" s="18">
        <v>1</v>
      </c>
      <c r="R284" s="18">
        <v>144986509</v>
      </c>
      <c r="S284" s="18">
        <v>2098</v>
      </c>
      <c r="U284">
        <f>MATCH(D284,Отчет!$D:$D,0)</f>
        <v>18</v>
      </c>
    </row>
    <row r="285" spans="1:21" x14ac:dyDescent="0.25">
      <c r="A285" s="18">
        <v>186054995</v>
      </c>
      <c r="B285" s="18">
        <v>10</v>
      </c>
      <c r="C285" s="18" t="s">
        <v>36</v>
      </c>
      <c r="D285" s="18">
        <v>137399248</v>
      </c>
      <c r="E285" s="7" t="s">
        <v>168</v>
      </c>
      <c r="F285" s="7" t="s">
        <v>75</v>
      </c>
      <c r="G285" s="7" t="s">
        <v>169</v>
      </c>
      <c r="H285" s="18" t="s">
        <v>170</v>
      </c>
      <c r="I285" s="7" t="s">
        <v>210</v>
      </c>
      <c r="J285" s="18">
        <v>2.5</v>
      </c>
      <c r="K285" s="18" t="s">
        <v>42</v>
      </c>
      <c r="L285" s="18" t="s">
        <v>184</v>
      </c>
      <c r="N285" s="18">
        <v>25</v>
      </c>
      <c r="O285" s="18">
        <v>2.5</v>
      </c>
      <c r="P285" s="18">
        <v>1</v>
      </c>
      <c r="Q285" s="18">
        <v>1</v>
      </c>
      <c r="R285" s="18">
        <v>144986509</v>
      </c>
      <c r="S285" s="18">
        <v>2098</v>
      </c>
      <c r="U285">
        <f>MATCH(D285,Отчет!$D:$D,0)</f>
        <v>16</v>
      </c>
    </row>
    <row r="286" spans="1:21" x14ac:dyDescent="0.25">
      <c r="A286" s="18">
        <v>185342962</v>
      </c>
      <c r="B286" s="18">
        <v>10</v>
      </c>
      <c r="C286" s="18" t="s">
        <v>36</v>
      </c>
      <c r="D286" s="18">
        <v>137399287</v>
      </c>
      <c r="E286" s="7" t="s">
        <v>136</v>
      </c>
      <c r="F286" s="7" t="s">
        <v>131</v>
      </c>
      <c r="G286" s="7" t="s">
        <v>132</v>
      </c>
      <c r="H286" s="18" t="s">
        <v>137</v>
      </c>
      <c r="I286" s="7" t="s">
        <v>211</v>
      </c>
      <c r="J286" s="18">
        <v>2.5</v>
      </c>
      <c r="K286" s="18" t="s">
        <v>42</v>
      </c>
      <c r="L286" s="18" t="s">
        <v>184</v>
      </c>
      <c r="N286" s="18">
        <v>25</v>
      </c>
      <c r="O286" s="18">
        <v>2.5</v>
      </c>
      <c r="P286" s="18">
        <v>1</v>
      </c>
      <c r="Q286" s="18">
        <v>1</v>
      </c>
      <c r="R286" s="18">
        <v>144986509</v>
      </c>
      <c r="S286" s="18">
        <v>2098</v>
      </c>
      <c r="U286">
        <f>MATCH(D286,Отчет!$D:$D,0)</f>
        <v>27</v>
      </c>
    </row>
    <row r="287" spans="1:21" x14ac:dyDescent="0.25">
      <c r="A287" s="18">
        <v>185342958</v>
      </c>
      <c r="B287" s="18">
        <v>10</v>
      </c>
      <c r="C287" s="18" t="s">
        <v>36</v>
      </c>
      <c r="D287" s="18">
        <v>137399248</v>
      </c>
      <c r="E287" s="7" t="s">
        <v>168</v>
      </c>
      <c r="F287" s="7" t="s">
        <v>75</v>
      </c>
      <c r="G287" s="7" t="s">
        <v>169</v>
      </c>
      <c r="H287" s="18" t="s">
        <v>170</v>
      </c>
      <c r="I287" s="7" t="s">
        <v>211</v>
      </c>
      <c r="J287" s="18">
        <v>2.5</v>
      </c>
      <c r="K287" s="18" t="s">
        <v>42</v>
      </c>
      <c r="L287" s="18" t="s">
        <v>184</v>
      </c>
      <c r="N287" s="18">
        <v>25</v>
      </c>
      <c r="O287" s="18">
        <v>2.5</v>
      </c>
      <c r="P287" s="18">
        <v>1</v>
      </c>
      <c r="Q287" s="18">
        <v>1</v>
      </c>
      <c r="R287" s="18">
        <v>144986509</v>
      </c>
      <c r="S287" s="18">
        <v>2098</v>
      </c>
      <c r="U287">
        <f>MATCH(D287,Отчет!$D:$D,0)</f>
        <v>16</v>
      </c>
    </row>
    <row r="288" spans="1:21" x14ac:dyDescent="0.25">
      <c r="A288" s="18">
        <v>185342966</v>
      </c>
      <c r="B288" s="18">
        <v>8</v>
      </c>
      <c r="C288" s="18" t="s">
        <v>36</v>
      </c>
      <c r="D288" s="18">
        <v>137399326</v>
      </c>
      <c r="E288" s="7" t="s">
        <v>151</v>
      </c>
      <c r="F288" s="7" t="s">
        <v>152</v>
      </c>
      <c r="G288" s="7" t="s">
        <v>153</v>
      </c>
      <c r="H288" s="18" t="s">
        <v>154</v>
      </c>
      <c r="I288" s="7" t="s">
        <v>211</v>
      </c>
      <c r="J288" s="18">
        <v>2.5</v>
      </c>
      <c r="K288" s="18" t="s">
        <v>42</v>
      </c>
      <c r="L288" s="18" t="s">
        <v>184</v>
      </c>
      <c r="N288" s="18">
        <v>20</v>
      </c>
      <c r="O288" s="18">
        <v>2.5</v>
      </c>
      <c r="P288" s="18">
        <v>1</v>
      </c>
      <c r="Q288" s="18">
        <v>1</v>
      </c>
      <c r="R288" s="18">
        <v>144986509</v>
      </c>
      <c r="S288" s="18">
        <v>2098</v>
      </c>
      <c r="U288">
        <f>MATCH(D288,Отчет!$D:$D,0)</f>
        <v>26</v>
      </c>
    </row>
    <row r="289" spans="1:21" x14ac:dyDescent="0.25">
      <c r="A289" s="18">
        <v>185342970</v>
      </c>
      <c r="B289" s="18">
        <v>10</v>
      </c>
      <c r="C289" s="18" t="s">
        <v>36</v>
      </c>
      <c r="D289" s="18">
        <v>137399339</v>
      </c>
      <c r="E289" s="7" t="s">
        <v>155</v>
      </c>
      <c r="F289" s="7" t="s">
        <v>119</v>
      </c>
      <c r="G289" s="7" t="s">
        <v>156</v>
      </c>
      <c r="H289" s="18" t="s">
        <v>157</v>
      </c>
      <c r="I289" s="7" t="s">
        <v>211</v>
      </c>
      <c r="J289" s="18">
        <v>2.5</v>
      </c>
      <c r="K289" s="18" t="s">
        <v>42</v>
      </c>
      <c r="L289" s="18" t="s">
        <v>184</v>
      </c>
      <c r="N289" s="18">
        <v>25</v>
      </c>
      <c r="O289" s="18">
        <v>2.5</v>
      </c>
      <c r="P289" s="18">
        <v>1</v>
      </c>
      <c r="Q289" s="18">
        <v>1</v>
      </c>
      <c r="R289" s="18">
        <v>144986509</v>
      </c>
      <c r="S289" s="18">
        <v>2098</v>
      </c>
      <c r="U289">
        <f>MATCH(D289,Отчет!$D:$D,0)</f>
        <v>18</v>
      </c>
    </row>
    <row r="290" spans="1:21" x14ac:dyDescent="0.25">
      <c r="A290" s="18">
        <v>185342954</v>
      </c>
      <c r="B290" s="18">
        <v>10</v>
      </c>
      <c r="C290" s="18" t="s">
        <v>36</v>
      </c>
      <c r="D290" s="18">
        <v>137399209</v>
      </c>
      <c r="E290" s="7" t="s">
        <v>106</v>
      </c>
      <c r="F290" s="7" t="s">
        <v>107</v>
      </c>
      <c r="G290" s="7" t="s">
        <v>108</v>
      </c>
      <c r="H290" s="18" t="s">
        <v>109</v>
      </c>
      <c r="I290" s="7" t="s">
        <v>211</v>
      </c>
      <c r="J290" s="18">
        <v>2.5</v>
      </c>
      <c r="K290" s="18" t="s">
        <v>42</v>
      </c>
      <c r="L290" s="18" t="s">
        <v>184</v>
      </c>
      <c r="N290" s="18">
        <v>25</v>
      </c>
      <c r="O290" s="18">
        <v>2.5</v>
      </c>
      <c r="P290" s="18">
        <v>1</v>
      </c>
      <c r="Q290" s="18">
        <v>1</v>
      </c>
      <c r="R290" s="18">
        <v>144986509</v>
      </c>
      <c r="S290" s="18">
        <v>2098</v>
      </c>
      <c r="U290">
        <f>MATCH(D290,Отчет!$D:$D,0)</f>
        <v>17</v>
      </c>
    </row>
    <row r="291" spans="1:21" x14ac:dyDescent="0.25">
      <c r="A291" s="18">
        <v>183352712</v>
      </c>
      <c r="B291" s="18">
        <v>10</v>
      </c>
      <c r="C291" s="18" t="s">
        <v>36</v>
      </c>
      <c r="D291" s="18">
        <v>137401643</v>
      </c>
      <c r="E291" s="7" t="s">
        <v>78</v>
      </c>
      <c r="F291" s="7" t="s">
        <v>79</v>
      </c>
      <c r="G291" s="7" t="s">
        <v>80</v>
      </c>
      <c r="H291" s="18" t="s">
        <v>81</v>
      </c>
      <c r="I291" s="7" t="s">
        <v>212</v>
      </c>
      <c r="J291" s="18">
        <v>2.5</v>
      </c>
      <c r="K291" s="18" t="s">
        <v>42</v>
      </c>
      <c r="L291" s="18" t="s">
        <v>184</v>
      </c>
      <c r="N291" s="18">
        <v>25</v>
      </c>
      <c r="O291" s="18">
        <v>2.5</v>
      </c>
      <c r="P291" s="18">
        <v>1</v>
      </c>
      <c r="Q291" s="18">
        <v>1</v>
      </c>
      <c r="R291" s="18">
        <v>144986509</v>
      </c>
      <c r="S291" s="18">
        <v>2098</v>
      </c>
      <c r="U291">
        <f>MATCH(D291,Отчет!$D:$D,0)</f>
        <v>36</v>
      </c>
    </row>
    <row r="292" spans="1:21" x14ac:dyDescent="0.25">
      <c r="A292" s="18">
        <v>148683896</v>
      </c>
      <c r="B292" s="18">
        <v>10</v>
      </c>
      <c r="C292" s="18" t="s">
        <v>36</v>
      </c>
      <c r="D292" s="18">
        <v>137399261</v>
      </c>
      <c r="E292" s="7" t="s">
        <v>66</v>
      </c>
      <c r="F292" s="7" t="s">
        <v>67</v>
      </c>
      <c r="G292" s="7" t="s">
        <v>46</v>
      </c>
      <c r="H292" s="18" t="s">
        <v>68</v>
      </c>
      <c r="I292" s="7" t="s">
        <v>212</v>
      </c>
      <c r="J292" s="18">
        <v>2.5</v>
      </c>
      <c r="K292" s="18" t="s">
        <v>42</v>
      </c>
      <c r="L292" s="18" t="s">
        <v>184</v>
      </c>
      <c r="N292" s="18">
        <v>25</v>
      </c>
      <c r="O292" s="18">
        <v>2.5</v>
      </c>
      <c r="P292" s="18">
        <v>1</v>
      </c>
      <c r="Q292" s="18">
        <v>1</v>
      </c>
      <c r="R292" s="18">
        <v>144986509</v>
      </c>
      <c r="S292" s="18">
        <v>2098</v>
      </c>
      <c r="U292">
        <f>MATCH(D292,Отчет!$D:$D,0)</f>
        <v>30</v>
      </c>
    </row>
    <row r="293" spans="1:21" x14ac:dyDescent="0.25">
      <c r="A293" s="18">
        <v>183352703</v>
      </c>
      <c r="B293" s="18">
        <v>10</v>
      </c>
      <c r="C293" s="18" t="s">
        <v>36</v>
      </c>
      <c r="D293" s="18">
        <v>137399235</v>
      </c>
      <c r="E293" s="7" t="s">
        <v>53</v>
      </c>
      <c r="F293" s="7" t="s">
        <v>54</v>
      </c>
      <c r="G293" s="7" t="s">
        <v>55</v>
      </c>
      <c r="H293" s="18" t="s">
        <v>56</v>
      </c>
      <c r="I293" s="7" t="s">
        <v>212</v>
      </c>
      <c r="J293" s="18">
        <v>2.5</v>
      </c>
      <c r="K293" s="18" t="s">
        <v>42</v>
      </c>
      <c r="L293" s="18" t="s">
        <v>184</v>
      </c>
      <c r="N293" s="18">
        <v>25</v>
      </c>
      <c r="O293" s="18">
        <v>2.5</v>
      </c>
      <c r="P293" s="18">
        <v>1</v>
      </c>
      <c r="Q293" s="18">
        <v>1</v>
      </c>
      <c r="R293" s="18">
        <v>144986509</v>
      </c>
      <c r="S293" s="18">
        <v>2098</v>
      </c>
      <c r="U293">
        <f>MATCH(D293,Отчет!$D:$D,0)</f>
        <v>19</v>
      </c>
    </row>
    <row r="294" spans="1:21" x14ac:dyDescent="0.25">
      <c r="A294" s="18">
        <v>186301533</v>
      </c>
      <c r="B294" s="18">
        <v>10</v>
      </c>
      <c r="C294" s="18" t="s">
        <v>84</v>
      </c>
      <c r="D294" s="18">
        <v>137405866</v>
      </c>
      <c r="E294" s="7" t="s">
        <v>90</v>
      </c>
      <c r="F294" s="7" t="s">
        <v>91</v>
      </c>
      <c r="G294" s="7" t="s">
        <v>92</v>
      </c>
      <c r="H294" s="18" t="s">
        <v>93</v>
      </c>
      <c r="I294" s="7" t="s">
        <v>213</v>
      </c>
      <c r="J294" s="18">
        <v>2.5</v>
      </c>
      <c r="K294" s="18" t="s">
        <v>42</v>
      </c>
      <c r="L294" s="18" t="s">
        <v>184</v>
      </c>
      <c r="N294" s="18">
        <v>25</v>
      </c>
      <c r="O294" s="18">
        <v>2.5</v>
      </c>
      <c r="P294" s="18">
        <v>1</v>
      </c>
      <c r="Q294" s="18">
        <v>1</v>
      </c>
      <c r="R294" s="18">
        <v>144986509</v>
      </c>
      <c r="S294" s="18">
        <v>2098</v>
      </c>
      <c r="U294">
        <f>MATCH(D294,Отчет!$D:$D,0)</f>
        <v>23</v>
      </c>
    </row>
    <row r="295" spans="1:21" x14ac:dyDescent="0.25">
      <c r="A295" s="18">
        <v>186301537</v>
      </c>
      <c r="B295" s="18">
        <v>8</v>
      </c>
      <c r="C295" s="18" t="s">
        <v>84</v>
      </c>
      <c r="D295" s="18">
        <v>137405714</v>
      </c>
      <c r="E295" s="7" t="s">
        <v>115</v>
      </c>
      <c r="F295" s="7" t="s">
        <v>58</v>
      </c>
      <c r="G295" s="7" t="s">
        <v>116</v>
      </c>
      <c r="H295" s="18" t="s">
        <v>117</v>
      </c>
      <c r="I295" s="7" t="s">
        <v>213</v>
      </c>
      <c r="J295" s="18">
        <v>2.5</v>
      </c>
      <c r="K295" s="18" t="s">
        <v>42</v>
      </c>
      <c r="L295" s="18" t="s">
        <v>184</v>
      </c>
      <c r="N295" s="18">
        <v>20</v>
      </c>
      <c r="O295" s="18">
        <v>2.5</v>
      </c>
      <c r="P295" s="18">
        <v>1</v>
      </c>
      <c r="Q295" s="18">
        <v>1</v>
      </c>
      <c r="R295" s="18">
        <v>144986509</v>
      </c>
      <c r="S295" s="18">
        <v>2098</v>
      </c>
      <c r="U295">
        <f>MATCH(D295,Отчет!$D:$D,0)</f>
        <v>45</v>
      </c>
    </row>
    <row r="296" spans="1:21" x14ac:dyDescent="0.25">
      <c r="A296" s="18">
        <v>201546867</v>
      </c>
      <c r="B296" s="18">
        <v>8</v>
      </c>
      <c r="C296" s="18" t="s">
        <v>36</v>
      </c>
      <c r="D296" s="18">
        <v>193445282</v>
      </c>
      <c r="E296" s="7" t="s">
        <v>49</v>
      </c>
      <c r="F296" s="7" t="s">
        <v>50</v>
      </c>
      <c r="G296" s="7" t="s">
        <v>51</v>
      </c>
      <c r="H296" s="18" t="s">
        <v>52</v>
      </c>
      <c r="I296" s="7" t="s">
        <v>214</v>
      </c>
      <c r="J296" s="18">
        <v>2.5</v>
      </c>
      <c r="K296" s="18" t="s">
        <v>42</v>
      </c>
      <c r="L296" s="18" t="s">
        <v>184</v>
      </c>
      <c r="N296" s="18">
        <v>20</v>
      </c>
      <c r="O296" s="18">
        <v>2.5</v>
      </c>
      <c r="P296" s="18">
        <v>1</v>
      </c>
      <c r="Q296" s="18">
        <v>1</v>
      </c>
      <c r="R296" s="18">
        <v>144986509</v>
      </c>
      <c r="S296" s="18">
        <v>2098</v>
      </c>
      <c r="U296">
        <f>MATCH(D296,Отчет!$D:$D,0)</f>
        <v>28</v>
      </c>
    </row>
    <row r="297" spans="1:21" x14ac:dyDescent="0.25">
      <c r="A297" s="18">
        <v>185507284</v>
      </c>
      <c r="B297" s="18">
        <v>10</v>
      </c>
      <c r="C297" s="18" t="s">
        <v>36</v>
      </c>
      <c r="D297" s="18">
        <v>137399287</v>
      </c>
      <c r="E297" s="7" t="s">
        <v>136</v>
      </c>
      <c r="F297" s="7" t="s">
        <v>131</v>
      </c>
      <c r="G297" s="7" t="s">
        <v>132</v>
      </c>
      <c r="H297" s="18" t="s">
        <v>137</v>
      </c>
      <c r="I297" s="7" t="s">
        <v>214</v>
      </c>
      <c r="J297" s="18">
        <v>2.5</v>
      </c>
      <c r="K297" s="18" t="s">
        <v>42</v>
      </c>
      <c r="L297" s="18" t="s">
        <v>184</v>
      </c>
      <c r="N297" s="18">
        <v>25</v>
      </c>
      <c r="O297" s="18">
        <v>2.5</v>
      </c>
      <c r="P297" s="18">
        <v>1</v>
      </c>
      <c r="Q297" s="18">
        <v>1</v>
      </c>
      <c r="R297" s="18">
        <v>144986509</v>
      </c>
      <c r="S297" s="18">
        <v>2098</v>
      </c>
      <c r="U297">
        <f>MATCH(D297,Отчет!$D:$D,0)</f>
        <v>27</v>
      </c>
    </row>
    <row r="298" spans="1:21" x14ac:dyDescent="0.25">
      <c r="A298" s="18">
        <v>151568212</v>
      </c>
      <c r="B298" s="18">
        <v>10</v>
      </c>
      <c r="C298" s="18" t="s">
        <v>36</v>
      </c>
      <c r="D298" s="18">
        <v>137401604</v>
      </c>
      <c r="E298" s="7" t="s">
        <v>57</v>
      </c>
      <c r="F298" s="7" t="s">
        <v>58</v>
      </c>
      <c r="G298" s="7" t="s">
        <v>59</v>
      </c>
      <c r="H298" s="18" t="s">
        <v>60</v>
      </c>
      <c r="I298" s="7" t="s">
        <v>214</v>
      </c>
      <c r="J298" s="18">
        <v>2.5</v>
      </c>
      <c r="K298" s="18" t="s">
        <v>42</v>
      </c>
      <c r="L298" s="18" t="s">
        <v>184</v>
      </c>
      <c r="N298" s="18">
        <v>25</v>
      </c>
      <c r="O298" s="18">
        <v>2.5</v>
      </c>
      <c r="P298" s="18">
        <v>1</v>
      </c>
      <c r="Q298" s="18">
        <v>1</v>
      </c>
      <c r="R298" s="18">
        <v>144986509</v>
      </c>
      <c r="S298" s="18">
        <v>2098</v>
      </c>
      <c r="U298">
        <f>MATCH(D298,Отчет!$D:$D,0)</f>
        <v>25</v>
      </c>
    </row>
    <row r="299" spans="1:21" x14ac:dyDescent="0.25">
      <c r="A299" s="18">
        <v>185277435</v>
      </c>
      <c r="B299" s="18">
        <v>8</v>
      </c>
      <c r="C299" s="18" t="s">
        <v>36</v>
      </c>
      <c r="D299" s="18">
        <v>137401591</v>
      </c>
      <c r="E299" s="7" t="s">
        <v>165</v>
      </c>
      <c r="F299" s="7" t="s">
        <v>166</v>
      </c>
      <c r="G299" s="7" t="s">
        <v>120</v>
      </c>
      <c r="H299" s="18" t="s">
        <v>167</v>
      </c>
      <c r="I299" s="7" t="s">
        <v>214</v>
      </c>
      <c r="J299" s="18">
        <v>2.5</v>
      </c>
      <c r="K299" s="18" t="s">
        <v>42</v>
      </c>
      <c r="L299" s="18" t="s">
        <v>184</v>
      </c>
      <c r="N299" s="18">
        <v>20</v>
      </c>
      <c r="O299" s="18">
        <v>2.5</v>
      </c>
      <c r="P299" s="18">
        <v>1</v>
      </c>
      <c r="Q299" s="18">
        <v>1</v>
      </c>
      <c r="R299" s="18">
        <v>144986509</v>
      </c>
      <c r="S299" s="18">
        <v>2098</v>
      </c>
      <c r="U299">
        <f>MATCH(D299,Отчет!$D:$D,0)</f>
        <v>37</v>
      </c>
    </row>
    <row r="300" spans="1:21" x14ac:dyDescent="0.25">
      <c r="A300" s="18">
        <v>186067354</v>
      </c>
      <c r="B300" s="18">
        <v>6</v>
      </c>
      <c r="C300" s="18" t="s">
        <v>36</v>
      </c>
      <c r="D300" s="18">
        <v>137401630</v>
      </c>
      <c r="E300" s="7" t="s">
        <v>141</v>
      </c>
      <c r="F300" s="7" t="s">
        <v>142</v>
      </c>
      <c r="G300" s="7" t="s">
        <v>143</v>
      </c>
      <c r="H300" s="18" t="s">
        <v>144</v>
      </c>
      <c r="I300" s="7" t="s">
        <v>215</v>
      </c>
      <c r="J300" s="18">
        <v>2.5</v>
      </c>
      <c r="K300" s="18" t="s">
        <v>42</v>
      </c>
      <c r="L300" s="18" t="s">
        <v>184</v>
      </c>
      <c r="N300" s="18">
        <v>0</v>
      </c>
      <c r="O300" s="18">
        <v>2.5</v>
      </c>
      <c r="P300" s="18">
        <v>1</v>
      </c>
      <c r="Q300" s="18">
        <v>1</v>
      </c>
      <c r="R300" s="18">
        <v>144986509</v>
      </c>
      <c r="S300" s="18">
        <v>2098</v>
      </c>
      <c r="U300">
        <f>MATCH(D300,Отчет!$D:$D,0)</f>
        <v>34</v>
      </c>
    </row>
    <row r="301" spans="1:21" x14ac:dyDescent="0.25">
      <c r="A301" s="18">
        <v>185514803</v>
      </c>
      <c r="B301" s="18">
        <v>10</v>
      </c>
      <c r="C301" s="18" t="s">
        <v>36</v>
      </c>
      <c r="D301" s="18">
        <v>137399326</v>
      </c>
      <c r="E301" s="7" t="s">
        <v>151</v>
      </c>
      <c r="F301" s="7" t="s">
        <v>152</v>
      </c>
      <c r="G301" s="7" t="s">
        <v>153</v>
      </c>
      <c r="H301" s="18" t="s">
        <v>154</v>
      </c>
      <c r="I301" s="7" t="s">
        <v>216</v>
      </c>
      <c r="J301" s="18">
        <v>2.5</v>
      </c>
      <c r="K301" s="18" t="s">
        <v>42</v>
      </c>
      <c r="L301" s="18" t="s">
        <v>184</v>
      </c>
      <c r="N301" s="18">
        <v>25</v>
      </c>
      <c r="O301" s="18">
        <v>2.5</v>
      </c>
      <c r="P301" s="18">
        <v>1</v>
      </c>
      <c r="Q301" s="18">
        <v>1</v>
      </c>
      <c r="R301" s="18">
        <v>144986509</v>
      </c>
      <c r="S301" s="18">
        <v>2098</v>
      </c>
      <c r="U301">
        <f>MATCH(D301,Отчет!$D:$D,0)</f>
        <v>26</v>
      </c>
    </row>
    <row r="302" spans="1:21" x14ac:dyDescent="0.25">
      <c r="A302" s="18">
        <v>185514798</v>
      </c>
      <c r="B302" s="18">
        <v>10</v>
      </c>
      <c r="C302" s="18" t="s">
        <v>36</v>
      </c>
      <c r="D302" s="18">
        <v>137399248</v>
      </c>
      <c r="E302" s="7" t="s">
        <v>168</v>
      </c>
      <c r="F302" s="7" t="s">
        <v>75</v>
      </c>
      <c r="G302" s="7" t="s">
        <v>169</v>
      </c>
      <c r="H302" s="18" t="s">
        <v>170</v>
      </c>
      <c r="I302" s="7" t="s">
        <v>216</v>
      </c>
      <c r="J302" s="18">
        <v>2.5</v>
      </c>
      <c r="K302" s="18" t="s">
        <v>42</v>
      </c>
      <c r="L302" s="18" t="s">
        <v>184</v>
      </c>
      <c r="N302" s="18">
        <v>25</v>
      </c>
      <c r="O302" s="18">
        <v>2.5</v>
      </c>
      <c r="P302" s="18">
        <v>1</v>
      </c>
      <c r="Q302" s="18">
        <v>1</v>
      </c>
      <c r="R302" s="18">
        <v>144986509</v>
      </c>
      <c r="S302" s="18">
        <v>2098</v>
      </c>
      <c r="U302">
        <f>MATCH(D302,Отчет!$D:$D,0)</f>
        <v>16</v>
      </c>
    </row>
    <row r="303" spans="1:21" x14ac:dyDescent="0.25">
      <c r="A303" s="18">
        <v>186098593</v>
      </c>
      <c r="B303" s="18">
        <v>6</v>
      </c>
      <c r="C303" s="18" t="s">
        <v>36</v>
      </c>
      <c r="D303" s="18">
        <v>137401656</v>
      </c>
      <c r="E303" s="7" t="s">
        <v>74</v>
      </c>
      <c r="F303" s="7" t="s">
        <v>75</v>
      </c>
      <c r="G303" s="7" t="s">
        <v>76</v>
      </c>
      <c r="H303" s="18" t="s">
        <v>77</v>
      </c>
      <c r="I303" s="7" t="s">
        <v>217</v>
      </c>
      <c r="J303" s="18">
        <v>2.5</v>
      </c>
      <c r="K303" s="18" t="s">
        <v>42</v>
      </c>
      <c r="L303" s="18" t="s">
        <v>184</v>
      </c>
      <c r="N303" s="18">
        <v>15</v>
      </c>
      <c r="O303" s="18">
        <v>2.5</v>
      </c>
      <c r="P303" s="18">
        <v>1</v>
      </c>
      <c r="Q303" s="18">
        <v>1</v>
      </c>
      <c r="R303" s="18">
        <v>144986509</v>
      </c>
      <c r="S303" s="18">
        <v>2098</v>
      </c>
      <c r="U303">
        <f>MATCH(D303,Отчет!$D:$D,0)</f>
        <v>33</v>
      </c>
    </row>
    <row r="304" spans="1:21" x14ac:dyDescent="0.25">
      <c r="A304" s="18">
        <v>186069197</v>
      </c>
      <c r="B304" s="18">
        <v>10</v>
      </c>
      <c r="C304" s="18" t="s">
        <v>84</v>
      </c>
      <c r="D304" s="18">
        <v>137405740</v>
      </c>
      <c r="E304" s="7" t="s">
        <v>158</v>
      </c>
      <c r="F304" s="7" t="s">
        <v>159</v>
      </c>
      <c r="G304" s="7" t="s">
        <v>160</v>
      </c>
      <c r="H304" s="18" t="s">
        <v>161</v>
      </c>
      <c r="I304" s="7" t="s">
        <v>218</v>
      </c>
      <c r="J304" s="18">
        <v>2.5</v>
      </c>
      <c r="K304" s="18" t="s">
        <v>42</v>
      </c>
      <c r="L304" s="18" t="s">
        <v>184</v>
      </c>
      <c r="N304" s="18">
        <v>25</v>
      </c>
      <c r="O304" s="18">
        <v>2.5</v>
      </c>
      <c r="P304" s="18">
        <v>1</v>
      </c>
      <c r="Q304" s="18">
        <v>1</v>
      </c>
      <c r="R304" s="18">
        <v>144986509</v>
      </c>
      <c r="S304" s="18">
        <v>2098</v>
      </c>
      <c r="U304">
        <f>MATCH(D304,Отчет!$D:$D,0)</f>
        <v>15</v>
      </c>
    </row>
    <row r="305" spans="1:21" x14ac:dyDescent="0.25">
      <c r="A305" s="18">
        <v>201547128</v>
      </c>
      <c r="B305" s="18">
        <v>10</v>
      </c>
      <c r="C305" s="18" t="s">
        <v>36</v>
      </c>
      <c r="D305" s="18">
        <v>193445282</v>
      </c>
      <c r="E305" s="7" t="s">
        <v>49</v>
      </c>
      <c r="F305" s="7" t="s">
        <v>50</v>
      </c>
      <c r="G305" s="7" t="s">
        <v>51</v>
      </c>
      <c r="H305" s="18" t="s">
        <v>52</v>
      </c>
      <c r="I305" s="7" t="s">
        <v>218</v>
      </c>
      <c r="J305" s="18">
        <v>2.5</v>
      </c>
      <c r="K305" s="18" t="s">
        <v>42</v>
      </c>
      <c r="L305" s="18" t="s">
        <v>184</v>
      </c>
      <c r="N305" s="18">
        <v>25</v>
      </c>
      <c r="O305" s="18">
        <v>2.5</v>
      </c>
      <c r="P305" s="18">
        <v>1</v>
      </c>
      <c r="Q305" s="18">
        <v>1</v>
      </c>
      <c r="R305" s="18">
        <v>144986509</v>
      </c>
      <c r="S305" s="18">
        <v>2098</v>
      </c>
      <c r="U305">
        <f>MATCH(D305,Отчет!$D:$D,0)</f>
        <v>28</v>
      </c>
    </row>
    <row r="306" spans="1:21" x14ac:dyDescent="0.25">
      <c r="A306" s="18">
        <v>186069189</v>
      </c>
      <c r="B306" s="18">
        <v>7</v>
      </c>
      <c r="C306" s="18" t="s">
        <v>36</v>
      </c>
      <c r="D306" s="18">
        <v>137401630</v>
      </c>
      <c r="E306" s="7" t="s">
        <v>141</v>
      </c>
      <c r="F306" s="7" t="s">
        <v>142</v>
      </c>
      <c r="G306" s="7" t="s">
        <v>143</v>
      </c>
      <c r="H306" s="18" t="s">
        <v>144</v>
      </c>
      <c r="I306" s="7" t="s">
        <v>218</v>
      </c>
      <c r="J306" s="18">
        <v>2.5</v>
      </c>
      <c r="K306" s="18" t="s">
        <v>42</v>
      </c>
      <c r="L306" s="18" t="s">
        <v>184</v>
      </c>
      <c r="N306" s="18">
        <v>17.5</v>
      </c>
      <c r="O306" s="18">
        <v>2.5</v>
      </c>
      <c r="P306" s="18">
        <v>1</v>
      </c>
      <c r="Q306" s="18">
        <v>1</v>
      </c>
      <c r="R306" s="18">
        <v>144986509</v>
      </c>
      <c r="S306" s="18">
        <v>2098</v>
      </c>
      <c r="U306">
        <f>MATCH(D306,Отчет!$D:$D,0)</f>
        <v>34</v>
      </c>
    </row>
    <row r="307" spans="1:21" x14ac:dyDescent="0.25">
      <c r="A307" s="18">
        <v>186069193</v>
      </c>
      <c r="B307" s="18">
        <v>10</v>
      </c>
      <c r="C307" s="18" t="s">
        <v>36</v>
      </c>
      <c r="D307" s="18">
        <v>137399339</v>
      </c>
      <c r="E307" s="7" t="s">
        <v>155</v>
      </c>
      <c r="F307" s="7" t="s">
        <v>119</v>
      </c>
      <c r="G307" s="7" t="s">
        <v>156</v>
      </c>
      <c r="H307" s="18" t="s">
        <v>157</v>
      </c>
      <c r="I307" s="7" t="s">
        <v>218</v>
      </c>
      <c r="J307" s="18">
        <v>2.5</v>
      </c>
      <c r="K307" s="18" t="s">
        <v>42</v>
      </c>
      <c r="L307" s="18" t="s">
        <v>184</v>
      </c>
      <c r="N307" s="18">
        <v>25</v>
      </c>
      <c r="O307" s="18">
        <v>2.5</v>
      </c>
      <c r="P307" s="18">
        <v>1</v>
      </c>
      <c r="Q307" s="18">
        <v>1</v>
      </c>
      <c r="R307" s="18">
        <v>144986509</v>
      </c>
      <c r="S307" s="18">
        <v>2098</v>
      </c>
      <c r="U307">
        <f>MATCH(D307,Отчет!$D:$D,0)</f>
        <v>18</v>
      </c>
    </row>
    <row r="308" spans="1:21" x14ac:dyDescent="0.25">
      <c r="A308" s="18">
        <v>186056549</v>
      </c>
      <c r="B308" s="18">
        <v>4</v>
      </c>
      <c r="C308" s="18" t="s">
        <v>84</v>
      </c>
      <c r="D308" s="18">
        <v>137405714</v>
      </c>
      <c r="E308" s="7" t="s">
        <v>115</v>
      </c>
      <c r="F308" s="7" t="s">
        <v>58</v>
      </c>
      <c r="G308" s="7" t="s">
        <v>116</v>
      </c>
      <c r="H308" s="18" t="s">
        <v>117</v>
      </c>
      <c r="I308" s="7" t="s">
        <v>219</v>
      </c>
      <c r="J308" s="18">
        <v>2.5</v>
      </c>
      <c r="K308" s="18" t="s">
        <v>42</v>
      </c>
      <c r="L308" s="18" t="s">
        <v>184</v>
      </c>
      <c r="N308" s="18">
        <v>10</v>
      </c>
      <c r="O308" s="18">
        <v>2.5</v>
      </c>
      <c r="P308" s="18">
        <v>1</v>
      </c>
      <c r="Q308" s="18">
        <v>1</v>
      </c>
      <c r="R308" s="18">
        <v>144986509</v>
      </c>
      <c r="S308" s="18">
        <v>2098</v>
      </c>
      <c r="U308">
        <f>MATCH(D308,Отчет!$D:$D,0)</f>
        <v>45</v>
      </c>
    </row>
    <row r="309" spans="1:21" x14ac:dyDescent="0.25">
      <c r="A309" s="18">
        <v>186056545</v>
      </c>
      <c r="B309" s="18">
        <v>10</v>
      </c>
      <c r="C309" s="18" t="s">
        <v>36</v>
      </c>
      <c r="D309" s="18">
        <v>137399326</v>
      </c>
      <c r="E309" s="7" t="s">
        <v>151</v>
      </c>
      <c r="F309" s="7" t="s">
        <v>152</v>
      </c>
      <c r="G309" s="7" t="s">
        <v>153</v>
      </c>
      <c r="H309" s="18" t="s">
        <v>154</v>
      </c>
      <c r="I309" s="7" t="s">
        <v>219</v>
      </c>
      <c r="J309" s="18">
        <v>2.5</v>
      </c>
      <c r="K309" s="18" t="s">
        <v>42</v>
      </c>
      <c r="L309" s="18" t="s">
        <v>184</v>
      </c>
      <c r="N309" s="18">
        <v>25</v>
      </c>
      <c r="O309" s="18">
        <v>2.5</v>
      </c>
      <c r="P309" s="18">
        <v>1</v>
      </c>
      <c r="Q309" s="18">
        <v>1</v>
      </c>
      <c r="R309" s="18">
        <v>144986509</v>
      </c>
      <c r="S309" s="18">
        <v>2098</v>
      </c>
      <c r="U309">
        <f>MATCH(D309,Отчет!$D:$D,0)</f>
        <v>26</v>
      </c>
    </row>
    <row r="310" spans="1:21" x14ac:dyDescent="0.25">
      <c r="A310" s="18">
        <v>186056541</v>
      </c>
      <c r="B310" s="18">
        <v>10</v>
      </c>
      <c r="C310" s="18" t="s">
        <v>36</v>
      </c>
      <c r="D310" s="18">
        <v>137399248</v>
      </c>
      <c r="E310" s="7" t="s">
        <v>168</v>
      </c>
      <c r="F310" s="7" t="s">
        <v>75</v>
      </c>
      <c r="G310" s="7" t="s">
        <v>169</v>
      </c>
      <c r="H310" s="18" t="s">
        <v>170</v>
      </c>
      <c r="I310" s="7" t="s">
        <v>219</v>
      </c>
      <c r="J310" s="18">
        <v>2.5</v>
      </c>
      <c r="K310" s="18" t="s">
        <v>42</v>
      </c>
      <c r="L310" s="18" t="s">
        <v>184</v>
      </c>
      <c r="N310" s="18">
        <v>25</v>
      </c>
      <c r="O310" s="18">
        <v>2.5</v>
      </c>
      <c r="P310" s="18">
        <v>1</v>
      </c>
      <c r="Q310" s="18">
        <v>1</v>
      </c>
      <c r="R310" s="18">
        <v>144986509</v>
      </c>
      <c r="S310" s="18">
        <v>2098</v>
      </c>
      <c r="U310">
        <f>MATCH(D310,Отчет!$D:$D,0)</f>
        <v>16</v>
      </c>
    </row>
    <row r="311" spans="1:21" x14ac:dyDescent="0.25">
      <c r="A311" s="18">
        <v>186397527</v>
      </c>
      <c r="B311" s="18">
        <v>10</v>
      </c>
      <c r="C311" s="18" t="s">
        <v>84</v>
      </c>
      <c r="D311" s="18">
        <v>137405740</v>
      </c>
      <c r="E311" s="7" t="s">
        <v>158</v>
      </c>
      <c r="F311" s="7" t="s">
        <v>159</v>
      </c>
      <c r="G311" s="7" t="s">
        <v>160</v>
      </c>
      <c r="H311" s="18" t="s">
        <v>161</v>
      </c>
      <c r="I311" s="7" t="s">
        <v>220</v>
      </c>
      <c r="J311" s="18">
        <v>2.5</v>
      </c>
      <c r="K311" s="18" t="s">
        <v>42</v>
      </c>
      <c r="L311" s="18" t="s">
        <v>184</v>
      </c>
      <c r="N311" s="18">
        <v>25</v>
      </c>
      <c r="O311" s="18">
        <v>2.5</v>
      </c>
      <c r="P311" s="18">
        <v>1</v>
      </c>
      <c r="Q311" s="18">
        <v>1</v>
      </c>
      <c r="R311" s="18">
        <v>144986509</v>
      </c>
      <c r="S311" s="18">
        <v>2098</v>
      </c>
      <c r="U311">
        <f>MATCH(D311,Отчет!$D:$D,0)</f>
        <v>15</v>
      </c>
    </row>
    <row r="312" spans="1:21" x14ac:dyDescent="0.25">
      <c r="A312" s="18">
        <v>185350947</v>
      </c>
      <c r="B312" s="18">
        <v>10</v>
      </c>
      <c r="C312" s="18" t="s">
        <v>84</v>
      </c>
      <c r="D312" s="18">
        <v>137405740</v>
      </c>
      <c r="E312" s="7" t="s">
        <v>158</v>
      </c>
      <c r="F312" s="7" t="s">
        <v>159</v>
      </c>
      <c r="G312" s="7" t="s">
        <v>160</v>
      </c>
      <c r="H312" s="18" t="s">
        <v>161</v>
      </c>
      <c r="I312" s="7" t="s">
        <v>221</v>
      </c>
      <c r="J312" s="18">
        <v>2.5</v>
      </c>
      <c r="K312" s="18" t="s">
        <v>42</v>
      </c>
      <c r="L312" s="18" t="s">
        <v>184</v>
      </c>
      <c r="N312" s="18">
        <v>25</v>
      </c>
      <c r="O312" s="18">
        <v>2.5</v>
      </c>
      <c r="P312" s="18">
        <v>1</v>
      </c>
      <c r="Q312" s="18">
        <v>1</v>
      </c>
      <c r="R312" s="18">
        <v>144986509</v>
      </c>
      <c r="S312" s="18">
        <v>2098</v>
      </c>
      <c r="U312">
        <f>MATCH(D312,Отчет!$D:$D,0)</f>
        <v>15</v>
      </c>
    </row>
    <row r="313" spans="1:21" x14ac:dyDescent="0.25">
      <c r="A313" s="18">
        <v>185350938</v>
      </c>
      <c r="B313" s="18">
        <v>9</v>
      </c>
      <c r="C313" s="18" t="s">
        <v>36</v>
      </c>
      <c r="D313" s="18">
        <v>137401656</v>
      </c>
      <c r="E313" s="7" t="s">
        <v>74</v>
      </c>
      <c r="F313" s="7" t="s">
        <v>75</v>
      </c>
      <c r="G313" s="7" t="s">
        <v>76</v>
      </c>
      <c r="H313" s="18" t="s">
        <v>77</v>
      </c>
      <c r="I313" s="7" t="s">
        <v>221</v>
      </c>
      <c r="J313" s="18">
        <v>2.5</v>
      </c>
      <c r="K313" s="18" t="s">
        <v>42</v>
      </c>
      <c r="L313" s="18" t="s">
        <v>184</v>
      </c>
      <c r="N313" s="18">
        <v>22.5</v>
      </c>
      <c r="O313" s="18">
        <v>2.5</v>
      </c>
      <c r="P313" s="18">
        <v>1</v>
      </c>
      <c r="Q313" s="18">
        <v>1</v>
      </c>
      <c r="R313" s="18">
        <v>144986509</v>
      </c>
      <c r="S313" s="18">
        <v>2098</v>
      </c>
      <c r="U313">
        <f>MATCH(D313,Отчет!$D:$D,0)</f>
        <v>33</v>
      </c>
    </row>
    <row r="314" spans="1:21" x14ac:dyDescent="0.25">
      <c r="A314" s="18">
        <v>185350943</v>
      </c>
      <c r="B314" s="18">
        <v>10</v>
      </c>
      <c r="C314" s="18" t="s">
        <v>36</v>
      </c>
      <c r="D314" s="18">
        <v>137399287</v>
      </c>
      <c r="E314" s="7" t="s">
        <v>136</v>
      </c>
      <c r="F314" s="7" t="s">
        <v>131</v>
      </c>
      <c r="G314" s="7" t="s">
        <v>132</v>
      </c>
      <c r="H314" s="18" t="s">
        <v>137</v>
      </c>
      <c r="I314" s="7" t="s">
        <v>221</v>
      </c>
      <c r="J314" s="18">
        <v>2.5</v>
      </c>
      <c r="K314" s="18" t="s">
        <v>42</v>
      </c>
      <c r="L314" s="18" t="s">
        <v>184</v>
      </c>
      <c r="N314" s="18">
        <v>25</v>
      </c>
      <c r="O314" s="18">
        <v>2.5</v>
      </c>
      <c r="P314" s="18">
        <v>1</v>
      </c>
      <c r="Q314" s="18">
        <v>1</v>
      </c>
      <c r="R314" s="18">
        <v>144986509</v>
      </c>
      <c r="S314" s="18">
        <v>2098</v>
      </c>
      <c r="U314">
        <f>MATCH(D314,Отчет!$D:$D,0)</f>
        <v>27</v>
      </c>
    </row>
    <row r="315" spans="1:21" x14ac:dyDescent="0.25">
      <c r="A315" s="18">
        <v>185350934</v>
      </c>
      <c r="B315" s="18">
        <v>8</v>
      </c>
      <c r="C315" s="18" t="s">
        <v>36</v>
      </c>
      <c r="D315" s="18">
        <v>137399209</v>
      </c>
      <c r="E315" s="7" t="s">
        <v>106</v>
      </c>
      <c r="F315" s="7" t="s">
        <v>107</v>
      </c>
      <c r="G315" s="7" t="s">
        <v>108</v>
      </c>
      <c r="H315" s="18" t="s">
        <v>109</v>
      </c>
      <c r="I315" s="7" t="s">
        <v>221</v>
      </c>
      <c r="J315" s="18">
        <v>2.5</v>
      </c>
      <c r="K315" s="18" t="s">
        <v>42</v>
      </c>
      <c r="L315" s="18" t="s">
        <v>184</v>
      </c>
      <c r="N315" s="18">
        <v>20</v>
      </c>
      <c r="O315" s="18">
        <v>2.5</v>
      </c>
      <c r="P315" s="18">
        <v>1</v>
      </c>
      <c r="Q315" s="18">
        <v>1</v>
      </c>
      <c r="R315" s="18">
        <v>144986509</v>
      </c>
      <c r="S315" s="18">
        <v>2098</v>
      </c>
      <c r="U315">
        <f>MATCH(D315,Отчет!$D:$D,0)</f>
        <v>17</v>
      </c>
    </row>
    <row r="316" spans="1:21" x14ac:dyDescent="0.25">
      <c r="A316" s="18">
        <v>163203800</v>
      </c>
      <c r="B316" s="18">
        <v>4</v>
      </c>
      <c r="C316" s="18" t="s">
        <v>36</v>
      </c>
      <c r="D316" s="18">
        <v>137401591</v>
      </c>
      <c r="E316" s="7" t="s">
        <v>165</v>
      </c>
      <c r="F316" s="7" t="s">
        <v>166</v>
      </c>
      <c r="G316" s="7" t="s">
        <v>120</v>
      </c>
      <c r="H316" s="18" t="s">
        <v>167</v>
      </c>
      <c r="I316" s="7" t="s">
        <v>222</v>
      </c>
      <c r="J316" s="18">
        <v>2.5</v>
      </c>
      <c r="K316" s="18" t="s">
        <v>42</v>
      </c>
      <c r="L316" s="18" t="s">
        <v>184</v>
      </c>
      <c r="N316" s="18">
        <v>10</v>
      </c>
      <c r="O316" s="18">
        <v>2.5</v>
      </c>
      <c r="P316" s="18">
        <v>1</v>
      </c>
      <c r="Q316" s="18">
        <v>1</v>
      </c>
      <c r="R316" s="18">
        <v>144986509</v>
      </c>
      <c r="S316" s="18">
        <v>2098</v>
      </c>
      <c r="U316">
        <f>MATCH(D316,Отчет!$D:$D,0)</f>
        <v>37</v>
      </c>
    </row>
    <row r="317" spans="1:21" x14ac:dyDescent="0.25">
      <c r="A317" s="18">
        <v>163203804</v>
      </c>
      <c r="B317" s="18">
        <v>10</v>
      </c>
      <c r="C317" s="18" t="s">
        <v>36</v>
      </c>
      <c r="D317" s="18">
        <v>137399209</v>
      </c>
      <c r="E317" s="7" t="s">
        <v>106</v>
      </c>
      <c r="F317" s="7" t="s">
        <v>107</v>
      </c>
      <c r="G317" s="7" t="s">
        <v>108</v>
      </c>
      <c r="H317" s="18" t="s">
        <v>109</v>
      </c>
      <c r="I317" s="7" t="s">
        <v>222</v>
      </c>
      <c r="J317" s="18">
        <v>2.5</v>
      </c>
      <c r="K317" s="18" t="s">
        <v>42</v>
      </c>
      <c r="L317" s="18" t="s">
        <v>184</v>
      </c>
      <c r="N317" s="18">
        <v>25</v>
      </c>
      <c r="O317" s="18">
        <v>2.5</v>
      </c>
      <c r="P317" s="18">
        <v>1</v>
      </c>
      <c r="Q317" s="18">
        <v>1</v>
      </c>
      <c r="R317" s="18">
        <v>144986509</v>
      </c>
      <c r="S317" s="18">
        <v>2098</v>
      </c>
      <c r="U317">
        <f>MATCH(D317,Отчет!$D:$D,0)</f>
        <v>17</v>
      </c>
    </row>
    <row r="318" spans="1:21" x14ac:dyDescent="0.25">
      <c r="A318" s="18">
        <v>163203812</v>
      </c>
      <c r="B318" s="18">
        <v>6</v>
      </c>
      <c r="C318" s="18" t="s">
        <v>36</v>
      </c>
      <c r="D318" s="18">
        <v>137399313</v>
      </c>
      <c r="E318" s="7" t="s">
        <v>70</v>
      </c>
      <c r="F318" s="7" t="s">
        <v>71</v>
      </c>
      <c r="G318" s="7" t="s">
        <v>72</v>
      </c>
      <c r="H318" s="18" t="s">
        <v>73</v>
      </c>
      <c r="I318" s="7" t="s">
        <v>222</v>
      </c>
      <c r="J318" s="18">
        <v>2.5</v>
      </c>
      <c r="K318" s="18" t="s">
        <v>42</v>
      </c>
      <c r="L318" s="18" t="s">
        <v>184</v>
      </c>
      <c r="N318" s="18">
        <v>15</v>
      </c>
      <c r="O318" s="18">
        <v>2.5</v>
      </c>
      <c r="P318" s="18">
        <v>1</v>
      </c>
      <c r="Q318" s="18">
        <v>1</v>
      </c>
      <c r="R318" s="18">
        <v>144986509</v>
      </c>
      <c r="S318" s="18">
        <v>2098</v>
      </c>
      <c r="U318">
        <f>MATCH(D318,Отчет!$D:$D,0)</f>
        <v>40</v>
      </c>
    </row>
    <row r="319" spans="1:21" x14ac:dyDescent="0.25">
      <c r="A319" s="18">
        <v>163203808</v>
      </c>
      <c r="B319" s="18">
        <v>4</v>
      </c>
      <c r="C319" s="18" t="s">
        <v>36</v>
      </c>
      <c r="D319" s="18">
        <v>139553632</v>
      </c>
      <c r="E319" s="7" t="s">
        <v>145</v>
      </c>
      <c r="F319" s="7" t="s">
        <v>146</v>
      </c>
      <c r="G319" s="7" t="s">
        <v>63</v>
      </c>
      <c r="H319" s="18" t="s">
        <v>147</v>
      </c>
      <c r="I319" s="7" t="s">
        <v>222</v>
      </c>
      <c r="J319" s="18">
        <v>2.5</v>
      </c>
      <c r="K319" s="18" t="s">
        <v>42</v>
      </c>
      <c r="L319" s="18" t="s">
        <v>184</v>
      </c>
      <c r="N319" s="18">
        <v>10</v>
      </c>
      <c r="O319" s="18">
        <v>2.5</v>
      </c>
      <c r="P319" s="18">
        <v>1</v>
      </c>
      <c r="Q319" s="18">
        <v>1</v>
      </c>
      <c r="R319" s="18">
        <v>144986509</v>
      </c>
      <c r="S319" s="18">
        <v>2098</v>
      </c>
      <c r="U319">
        <f>MATCH(D319,Отчет!$D:$D,0)</f>
        <v>44</v>
      </c>
    </row>
    <row r="320" spans="1:21" x14ac:dyDescent="0.25">
      <c r="A320" s="18">
        <v>186127967</v>
      </c>
      <c r="B320" s="18">
        <v>9</v>
      </c>
      <c r="C320" s="18" t="s">
        <v>36</v>
      </c>
      <c r="D320" s="18">
        <v>137399313</v>
      </c>
      <c r="E320" s="7" t="s">
        <v>70</v>
      </c>
      <c r="F320" s="7" t="s">
        <v>71</v>
      </c>
      <c r="G320" s="7" t="s">
        <v>72</v>
      </c>
      <c r="H320" s="18" t="s">
        <v>73</v>
      </c>
      <c r="I320" s="7" t="s">
        <v>223</v>
      </c>
      <c r="J320" s="18">
        <v>2.5</v>
      </c>
      <c r="K320" s="18" t="s">
        <v>42</v>
      </c>
      <c r="L320" s="18" t="s">
        <v>184</v>
      </c>
      <c r="N320" s="18">
        <v>22.5</v>
      </c>
      <c r="O320" s="18">
        <v>2.5</v>
      </c>
      <c r="P320" s="18">
        <v>1</v>
      </c>
      <c r="Q320" s="18">
        <v>1</v>
      </c>
      <c r="R320" s="18">
        <v>144986509</v>
      </c>
      <c r="S320" s="18">
        <v>2098</v>
      </c>
      <c r="U320">
        <f>MATCH(D320,Отчет!$D:$D,0)</f>
        <v>40</v>
      </c>
    </row>
    <row r="321" spans="1:21" x14ac:dyDescent="0.25">
      <c r="A321" s="18">
        <v>186127971</v>
      </c>
      <c r="B321" s="18">
        <v>10</v>
      </c>
      <c r="C321" s="18" t="s">
        <v>84</v>
      </c>
      <c r="D321" s="18">
        <v>137405931</v>
      </c>
      <c r="E321" s="7" t="s">
        <v>98</v>
      </c>
      <c r="F321" s="7" t="s">
        <v>99</v>
      </c>
      <c r="G321" s="7" t="s">
        <v>100</v>
      </c>
      <c r="H321" s="18" t="s">
        <v>101</v>
      </c>
      <c r="I321" s="7" t="s">
        <v>223</v>
      </c>
      <c r="J321" s="18">
        <v>2.5</v>
      </c>
      <c r="K321" s="18" t="s">
        <v>42</v>
      </c>
      <c r="L321" s="18" t="s">
        <v>184</v>
      </c>
      <c r="N321" s="18">
        <v>25</v>
      </c>
      <c r="O321" s="18">
        <v>2.5</v>
      </c>
      <c r="P321" s="18">
        <v>1</v>
      </c>
      <c r="Q321" s="18">
        <v>1</v>
      </c>
      <c r="R321" s="18">
        <v>144986509</v>
      </c>
      <c r="S321" s="18">
        <v>2098</v>
      </c>
      <c r="U321">
        <f>MATCH(D321,Отчет!$D:$D,0)</f>
        <v>24</v>
      </c>
    </row>
    <row r="322" spans="1:21" x14ac:dyDescent="0.25">
      <c r="A322" s="18">
        <v>186253221</v>
      </c>
      <c r="B322" s="18">
        <v>10</v>
      </c>
      <c r="C322" s="18" t="s">
        <v>36</v>
      </c>
      <c r="D322" s="18">
        <v>137399339</v>
      </c>
      <c r="E322" s="7" t="s">
        <v>155</v>
      </c>
      <c r="F322" s="7" t="s">
        <v>119</v>
      </c>
      <c r="G322" s="7" t="s">
        <v>156</v>
      </c>
      <c r="H322" s="18" t="s">
        <v>157</v>
      </c>
      <c r="I322" s="7" t="s">
        <v>224</v>
      </c>
      <c r="J322" s="18">
        <v>2.5</v>
      </c>
      <c r="K322" s="18" t="s">
        <v>42</v>
      </c>
      <c r="L322" s="18" t="s">
        <v>184</v>
      </c>
      <c r="N322" s="18">
        <v>25</v>
      </c>
      <c r="O322" s="18">
        <v>2.5</v>
      </c>
      <c r="P322" s="18">
        <v>1</v>
      </c>
      <c r="Q322" s="18">
        <v>1</v>
      </c>
      <c r="R322" s="18">
        <v>144986509</v>
      </c>
      <c r="S322" s="18">
        <v>2098</v>
      </c>
      <c r="U322">
        <f>MATCH(D322,Отчет!$D:$D,0)</f>
        <v>18</v>
      </c>
    </row>
    <row r="323" spans="1:21" x14ac:dyDescent="0.25">
      <c r="A323" s="18">
        <v>186253216</v>
      </c>
      <c r="B323" s="18">
        <v>10</v>
      </c>
      <c r="C323" s="18" t="s">
        <v>36</v>
      </c>
      <c r="D323" s="18">
        <v>137399326</v>
      </c>
      <c r="E323" s="7" t="s">
        <v>151</v>
      </c>
      <c r="F323" s="7" t="s">
        <v>152</v>
      </c>
      <c r="G323" s="7" t="s">
        <v>153</v>
      </c>
      <c r="H323" s="18" t="s">
        <v>154</v>
      </c>
      <c r="I323" s="7" t="s">
        <v>224</v>
      </c>
      <c r="J323" s="18">
        <v>2.5</v>
      </c>
      <c r="K323" s="18" t="s">
        <v>42</v>
      </c>
      <c r="L323" s="18" t="s">
        <v>184</v>
      </c>
      <c r="N323" s="18">
        <v>25</v>
      </c>
      <c r="O323" s="18">
        <v>2.5</v>
      </c>
      <c r="P323" s="18">
        <v>1</v>
      </c>
      <c r="Q323" s="18">
        <v>1</v>
      </c>
      <c r="R323" s="18">
        <v>144986509</v>
      </c>
      <c r="S323" s="18">
        <v>2098</v>
      </c>
      <c r="U323">
        <f>MATCH(D323,Отчет!$D:$D,0)</f>
        <v>26</v>
      </c>
    </row>
    <row r="324" spans="1:21" x14ac:dyDescent="0.25">
      <c r="A324" s="18">
        <v>146211801</v>
      </c>
      <c r="B324" s="18">
        <v>10</v>
      </c>
      <c r="C324" s="18" t="s">
        <v>36</v>
      </c>
      <c r="D324" s="18">
        <v>144995108</v>
      </c>
      <c r="E324" s="7" t="s">
        <v>61</v>
      </c>
      <c r="F324" s="7" t="s">
        <v>62</v>
      </c>
      <c r="G324" s="7" t="s">
        <v>63</v>
      </c>
      <c r="H324" s="18" t="s">
        <v>64</v>
      </c>
      <c r="I324" s="7" t="s">
        <v>135</v>
      </c>
      <c r="J324" s="18">
        <v>1.25</v>
      </c>
      <c r="K324" s="18" t="s">
        <v>42</v>
      </c>
      <c r="L324" s="18" t="s">
        <v>184</v>
      </c>
      <c r="N324" s="18">
        <v>12.5</v>
      </c>
      <c r="O324" s="18">
        <v>1.25</v>
      </c>
      <c r="P324" s="18">
        <v>1</v>
      </c>
      <c r="Q324" s="18">
        <v>1</v>
      </c>
      <c r="R324" s="18">
        <v>144986509</v>
      </c>
      <c r="S324" s="18">
        <v>2098</v>
      </c>
      <c r="U324">
        <f>MATCH(D324,Отчет!$D:$D,0)</f>
        <v>35</v>
      </c>
    </row>
    <row r="325" spans="1:21" x14ac:dyDescent="0.25">
      <c r="A325" s="18">
        <v>146062027</v>
      </c>
      <c r="B325" s="18">
        <v>10</v>
      </c>
      <c r="C325" s="18" t="s">
        <v>36</v>
      </c>
      <c r="D325" s="18">
        <v>137401682</v>
      </c>
      <c r="E325" s="7" t="s">
        <v>37</v>
      </c>
      <c r="F325" s="7" t="s">
        <v>38</v>
      </c>
      <c r="G325" s="7" t="s">
        <v>39</v>
      </c>
      <c r="H325" s="18" t="s">
        <v>40</v>
      </c>
      <c r="I325" s="7" t="s">
        <v>135</v>
      </c>
      <c r="J325" s="18">
        <v>1.25</v>
      </c>
      <c r="K325" s="18" t="s">
        <v>42</v>
      </c>
      <c r="L325" s="18" t="s">
        <v>184</v>
      </c>
      <c r="N325" s="18">
        <v>12.5</v>
      </c>
      <c r="O325" s="18">
        <v>1.25</v>
      </c>
      <c r="P325" s="18">
        <v>1</v>
      </c>
      <c r="Q325" s="18">
        <v>1</v>
      </c>
      <c r="R325" s="18">
        <v>144986509</v>
      </c>
      <c r="S325" s="18">
        <v>2098</v>
      </c>
      <c r="U325">
        <f>MATCH(D325,Отчет!$D:$D,0)</f>
        <v>29</v>
      </c>
    </row>
    <row r="326" spans="1:21" x14ac:dyDescent="0.25">
      <c r="A326" s="18">
        <v>146061909</v>
      </c>
      <c r="B326" s="18">
        <v>9</v>
      </c>
      <c r="C326" s="18" t="s">
        <v>36</v>
      </c>
      <c r="D326" s="18">
        <v>137399287</v>
      </c>
      <c r="E326" s="7" t="s">
        <v>136</v>
      </c>
      <c r="F326" s="7" t="s">
        <v>131</v>
      </c>
      <c r="G326" s="7" t="s">
        <v>132</v>
      </c>
      <c r="H326" s="18" t="s">
        <v>137</v>
      </c>
      <c r="I326" s="7" t="s">
        <v>135</v>
      </c>
      <c r="J326" s="18">
        <v>1.25</v>
      </c>
      <c r="K326" s="18" t="s">
        <v>42</v>
      </c>
      <c r="L326" s="18" t="s">
        <v>184</v>
      </c>
      <c r="N326" s="18">
        <v>11.25</v>
      </c>
      <c r="O326" s="18">
        <v>1.25</v>
      </c>
      <c r="P326" s="18">
        <v>1</v>
      </c>
      <c r="Q326" s="18">
        <v>1</v>
      </c>
      <c r="R326" s="18">
        <v>144986509</v>
      </c>
      <c r="S326" s="18">
        <v>2098</v>
      </c>
      <c r="U326">
        <f>MATCH(D326,Отчет!$D:$D,0)</f>
        <v>27</v>
      </c>
    </row>
    <row r="327" spans="1:21" x14ac:dyDescent="0.25">
      <c r="A327" s="18">
        <v>146061752</v>
      </c>
      <c r="B327" s="18">
        <v>10</v>
      </c>
      <c r="C327" s="18" t="s">
        <v>36</v>
      </c>
      <c r="D327" s="18">
        <v>137399274</v>
      </c>
      <c r="E327" s="7" t="s">
        <v>138</v>
      </c>
      <c r="F327" s="7" t="s">
        <v>86</v>
      </c>
      <c r="G327" s="7" t="s">
        <v>139</v>
      </c>
      <c r="H327" s="18" t="s">
        <v>140</v>
      </c>
      <c r="I327" s="7" t="s">
        <v>135</v>
      </c>
      <c r="J327" s="18">
        <v>1.25</v>
      </c>
      <c r="K327" s="18" t="s">
        <v>42</v>
      </c>
      <c r="L327" s="18" t="s">
        <v>184</v>
      </c>
      <c r="N327" s="18">
        <v>12.5</v>
      </c>
      <c r="O327" s="18">
        <v>1.25</v>
      </c>
      <c r="P327" s="18">
        <v>1</v>
      </c>
      <c r="Q327" s="18">
        <v>1</v>
      </c>
      <c r="R327" s="18">
        <v>144986509</v>
      </c>
      <c r="S327" s="18">
        <v>2098</v>
      </c>
      <c r="U327">
        <f>MATCH(D327,Отчет!$D:$D,0)</f>
        <v>12</v>
      </c>
    </row>
    <row r="328" spans="1:21" x14ac:dyDescent="0.25">
      <c r="A328" s="18">
        <v>146061537</v>
      </c>
      <c r="B328" s="18">
        <v>10</v>
      </c>
      <c r="C328" s="18" t="s">
        <v>36</v>
      </c>
      <c r="D328" s="18">
        <v>137401669</v>
      </c>
      <c r="E328" s="7" t="s">
        <v>44</v>
      </c>
      <c r="F328" s="7" t="s">
        <v>45</v>
      </c>
      <c r="G328" s="7" t="s">
        <v>46</v>
      </c>
      <c r="H328" s="18" t="s">
        <v>47</v>
      </c>
      <c r="I328" s="7" t="s">
        <v>135</v>
      </c>
      <c r="J328" s="18">
        <v>1.25</v>
      </c>
      <c r="K328" s="18" t="s">
        <v>42</v>
      </c>
      <c r="L328" s="18" t="s">
        <v>184</v>
      </c>
      <c r="N328" s="18">
        <v>12.5</v>
      </c>
      <c r="O328" s="18">
        <v>1.25</v>
      </c>
      <c r="P328" s="18">
        <v>1</v>
      </c>
      <c r="Q328" s="18">
        <v>1</v>
      </c>
      <c r="R328" s="18">
        <v>144986509</v>
      </c>
      <c r="S328" s="18">
        <v>2098</v>
      </c>
      <c r="U328">
        <f>MATCH(D328,Отчет!$D:$D,0)</f>
        <v>22</v>
      </c>
    </row>
    <row r="329" spans="1:21" x14ac:dyDescent="0.25">
      <c r="A329" s="18">
        <v>146061453</v>
      </c>
      <c r="B329" s="18">
        <v>9</v>
      </c>
      <c r="C329" s="18" t="s">
        <v>36</v>
      </c>
      <c r="D329" s="18">
        <v>137401656</v>
      </c>
      <c r="E329" s="7" t="s">
        <v>74</v>
      </c>
      <c r="F329" s="7" t="s">
        <v>75</v>
      </c>
      <c r="G329" s="7" t="s">
        <v>76</v>
      </c>
      <c r="H329" s="18" t="s">
        <v>77</v>
      </c>
      <c r="I329" s="7" t="s">
        <v>135</v>
      </c>
      <c r="J329" s="18">
        <v>1.25</v>
      </c>
      <c r="K329" s="18" t="s">
        <v>42</v>
      </c>
      <c r="L329" s="18" t="s">
        <v>184</v>
      </c>
      <c r="N329" s="18">
        <v>11.25</v>
      </c>
      <c r="O329" s="18">
        <v>1.25</v>
      </c>
      <c r="P329" s="18">
        <v>1</v>
      </c>
      <c r="Q329" s="18">
        <v>1</v>
      </c>
      <c r="R329" s="18">
        <v>144986509</v>
      </c>
      <c r="S329" s="18">
        <v>2098</v>
      </c>
      <c r="U329">
        <f>MATCH(D329,Отчет!$D:$D,0)</f>
        <v>33</v>
      </c>
    </row>
    <row r="330" spans="1:21" x14ac:dyDescent="0.25">
      <c r="A330" s="18">
        <v>146061262</v>
      </c>
      <c r="B330" s="18">
        <v>10</v>
      </c>
      <c r="C330" s="18" t="s">
        <v>36</v>
      </c>
      <c r="D330" s="18">
        <v>137399261</v>
      </c>
      <c r="E330" s="7" t="s">
        <v>66</v>
      </c>
      <c r="F330" s="7" t="s">
        <v>67</v>
      </c>
      <c r="G330" s="7" t="s">
        <v>46</v>
      </c>
      <c r="H330" s="18" t="s">
        <v>68</v>
      </c>
      <c r="I330" s="7" t="s">
        <v>135</v>
      </c>
      <c r="J330" s="18">
        <v>1.25</v>
      </c>
      <c r="K330" s="18" t="s">
        <v>42</v>
      </c>
      <c r="L330" s="18" t="s">
        <v>184</v>
      </c>
      <c r="N330" s="18">
        <v>12.5</v>
      </c>
      <c r="O330" s="18">
        <v>1.25</v>
      </c>
      <c r="P330" s="18">
        <v>1</v>
      </c>
      <c r="Q330" s="18">
        <v>1</v>
      </c>
      <c r="R330" s="18">
        <v>144986509</v>
      </c>
      <c r="S330" s="18">
        <v>2098</v>
      </c>
      <c r="U330">
        <f>MATCH(D330,Отчет!$D:$D,0)</f>
        <v>30</v>
      </c>
    </row>
    <row r="331" spans="1:21" x14ac:dyDescent="0.25">
      <c r="A331" s="18">
        <v>146061216</v>
      </c>
      <c r="B331" s="18">
        <v>10</v>
      </c>
      <c r="C331" s="18" t="s">
        <v>36</v>
      </c>
      <c r="D331" s="18">
        <v>137401643</v>
      </c>
      <c r="E331" s="7" t="s">
        <v>78</v>
      </c>
      <c r="F331" s="7" t="s">
        <v>79</v>
      </c>
      <c r="G331" s="7" t="s">
        <v>80</v>
      </c>
      <c r="H331" s="18" t="s">
        <v>81</v>
      </c>
      <c r="I331" s="7" t="s">
        <v>135</v>
      </c>
      <c r="J331" s="18">
        <v>1.25</v>
      </c>
      <c r="K331" s="18" t="s">
        <v>42</v>
      </c>
      <c r="L331" s="18" t="s">
        <v>184</v>
      </c>
      <c r="N331" s="18">
        <v>12.5</v>
      </c>
      <c r="O331" s="18">
        <v>1.25</v>
      </c>
      <c r="P331" s="18">
        <v>1</v>
      </c>
      <c r="Q331" s="18">
        <v>1</v>
      </c>
      <c r="R331" s="18">
        <v>144986509</v>
      </c>
      <c r="S331" s="18">
        <v>2098</v>
      </c>
      <c r="U331">
        <f>MATCH(D331,Отчет!$D:$D,0)</f>
        <v>36</v>
      </c>
    </row>
    <row r="332" spans="1:21" x14ac:dyDescent="0.25">
      <c r="A332" s="18">
        <v>146061167</v>
      </c>
      <c r="B332" s="18">
        <v>9</v>
      </c>
      <c r="C332" s="18" t="s">
        <v>36</v>
      </c>
      <c r="D332" s="18">
        <v>137401630</v>
      </c>
      <c r="E332" s="7" t="s">
        <v>141</v>
      </c>
      <c r="F332" s="7" t="s">
        <v>142</v>
      </c>
      <c r="G332" s="7" t="s">
        <v>143</v>
      </c>
      <c r="H332" s="18" t="s">
        <v>144</v>
      </c>
      <c r="I332" s="7" t="s">
        <v>135</v>
      </c>
      <c r="J332" s="18">
        <v>1.25</v>
      </c>
      <c r="K332" s="18" t="s">
        <v>42</v>
      </c>
      <c r="L332" s="18" t="s">
        <v>184</v>
      </c>
      <c r="N332" s="18">
        <v>11.25</v>
      </c>
      <c r="O332" s="18">
        <v>1.25</v>
      </c>
      <c r="P332" s="18">
        <v>1</v>
      </c>
      <c r="Q332" s="18">
        <v>1</v>
      </c>
      <c r="R332" s="18">
        <v>144986509</v>
      </c>
      <c r="S332" s="18">
        <v>2098</v>
      </c>
      <c r="U332">
        <f>MATCH(D332,Отчет!$D:$D,0)</f>
        <v>34</v>
      </c>
    </row>
    <row r="333" spans="1:21" x14ac:dyDescent="0.25">
      <c r="A333" s="18">
        <v>146060984</v>
      </c>
      <c r="B333" s="18">
        <v>10</v>
      </c>
      <c r="C333" s="18" t="s">
        <v>36</v>
      </c>
      <c r="D333" s="18">
        <v>137401617</v>
      </c>
      <c r="E333" s="7" t="s">
        <v>82</v>
      </c>
      <c r="F333" s="7" t="s">
        <v>58</v>
      </c>
      <c r="G333" s="7" t="s">
        <v>46</v>
      </c>
      <c r="H333" s="18" t="s">
        <v>83</v>
      </c>
      <c r="I333" s="7" t="s">
        <v>135</v>
      </c>
      <c r="J333" s="18">
        <v>1.25</v>
      </c>
      <c r="K333" s="18" t="s">
        <v>42</v>
      </c>
      <c r="L333" s="18" t="s">
        <v>184</v>
      </c>
      <c r="N333" s="18">
        <v>12.5</v>
      </c>
      <c r="O333" s="18">
        <v>1.25</v>
      </c>
      <c r="P333" s="18">
        <v>1</v>
      </c>
      <c r="Q333" s="18">
        <v>1</v>
      </c>
      <c r="R333" s="18">
        <v>144986509</v>
      </c>
      <c r="S333" s="18">
        <v>2098</v>
      </c>
      <c r="U333">
        <f>MATCH(D333,Отчет!$D:$D,0)</f>
        <v>42</v>
      </c>
    </row>
    <row r="334" spans="1:21" x14ac:dyDescent="0.25">
      <c r="A334" s="18">
        <v>146060881</v>
      </c>
      <c r="B334" s="18">
        <v>9</v>
      </c>
      <c r="C334" s="18" t="s">
        <v>36</v>
      </c>
      <c r="D334" s="18">
        <v>137399248</v>
      </c>
      <c r="E334" s="7" t="s">
        <v>168</v>
      </c>
      <c r="F334" s="7" t="s">
        <v>75</v>
      </c>
      <c r="G334" s="7" t="s">
        <v>169</v>
      </c>
      <c r="H334" s="18" t="s">
        <v>170</v>
      </c>
      <c r="I334" s="7" t="s">
        <v>135</v>
      </c>
      <c r="J334" s="18">
        <v>1.25</v>
      </c>
      <c r="K334" s="18" t="s">
        <v>42</v>
      </c>
      <c r="L334" s="18" t="s">
        <v>184</v>
      </c>
      <c r="N334" s="18">
        <v>11.25</v>
      </c>
      <c r="O334" s="18">
        <v>1.25</v>
      </c>
      <c r="P334" s="18">
        <v>1</v>
      </c>
      <c r="Q334" s="18">
        <v>1</v>
      </c>
      <c r="R334" s="18">
        <v>144986509</v>
      </c>
      <c r="S334" s="18">
        <v>2098</v>
      </c>
      <c r="U334">
        <f>MATCH(D334,Отчет!$D:$D,0)</f>
        <v>16</v>
      </c>
    </row>
    <row r="335" spans="1:21" x14ac:dyDescent="0.25">
      <c r="A335" s="18">
        <v>146060807</v>
      </c>
      <c r="B335" s="18">
        <v>9</v>
      </c>
      <c r="C335" s="18" t="s">
        <v>36</v>
      </c>
      <c r="D335" s="18">
        <v>137399235</v>
      </c>
      <c r="E335" s="7" t="s">
        <v>53</v>
      </c>
      <c r="F335" s="7" t="s">
        <v>54</v>
      </c>
      <c r="G335" s="7" t="s">
        <v>55</v>
      </c>
      <c r="H335" s="18" t="s">
        <v>56</v>
      </c>
      <c r="I335" s="7" t="s">
        <v>135</v>
      </c>
      <c r="J335" s="18">
        <v>1.25</v>
      </c>
      <c r="K335" s="18" t="s">
        <v>42</v>
      </c>
      <c r="L335" s="18" t="s">
        <v>184</v>
      </c>
      <c r="N335" s="18">
        <v>11.25</v>
      </c>
      <c r="O335" s="18">
        <v>1.25</v>
      </c>
      <c r="P335" s="18">
        <v>1</v>
      </c>
      <c r="Q335" s="18">
        <v>1</v>
      </c>
      <c r="R335" s="18">
        <v>144986509</v>
      </c>
      <c r="S335" s="18">
        <v>2098</v>
      </c>
      <c r="U335">
        <f>MATCH(D335,Отчет!$D:$D,0)</f>
        <v>19</v>
      </c>
    </row>
    <row r="336" spans="1:21" x14ac:dyDescent="0.25">
      <c r="A336" s="18">
        <v>146060622</v>
      </c>
      <c r="B336" s="18">
        <v>10</v>
      </c>
      <c r="C336" s="18" t="s">
        <v>36</v>
      </c>
      <c r="D336" s="18">
        <v>137401604</v>
      </c>
      <c r="E336" s="7" t="s">
        <v>57</v>
      </c>
      <c r="F336" s="7" t="s">
        <v>58</v>
      </c>
      <c r="G336" s="7" t="s">
        <v>59</v>
      </c>
      <c r="H336" s="18" t="s">
        <v>60</v>
      </c>
      <c r="I336" s="7" t="s">
        <v>135</v>
      </c>
      <c r="J336" s="18">
        <v>1.25</v>
      </c>
      <c r="K336" s="18" t="s">
        <v>42</v>
      </c>
      <c r="L336" s="18" t="s">
        <v>184</v>
      </c>
      <c r="N336" s="18">
        <v>12.5</v>
      </c>
      <c r="O336" s="18">
        <v>1.25</v>
      </c>
      <c r="P336" s="18">
        <v>1</v>
      </c>
      <c r="Q336" s="18">
        <v>1</v>
      </c>
      <c r="R336" s="18">
        <v>144986509</v>
      </c>
      <c r="S336" s="18">
        <v>2098</v>
      </c>
      <c r="U336">
        <f>MATCH(D336,Отчет!$D:$D,0)</f>
        <v>25</v>
      </c>
    </row>
    <row r="337" spans="1:21" x14ac:dyDescent="0.25">
      <c r="A337" s="18">
        <v>146060313</v>
      </c>
      <c r="B337" s="18">
        <v>10</v>
      </c>
      <c r="C337" s="18" t="s">
        <v>36</v>
      </c>
      <c r="D337" s="18">
        <v>138474044</v>
      </c>
      <c r="E337" s="7" t="s">
        <v>103</v>
      </c>
      <c r="F337" s="7" t="s">
        <v>104</v>
      </c>
      <c r="G337" s="7" t="s">
        <v>63</v>
      </c>
      <c r="H337" s="18" t="s">
        <v>105</v>
      </c>
      <c r="I337" s="7" t="s">
        <v>135</v>
      </c>
      <c r="J337" s="18">
        <v>1.25</v>
      </c>
      <c r="K337" s="18" t="s">
        <v>42</v>
      </c>
      <c r="L337" s="18" t="s">
        <v>184</v>
      </c>
      <c r="N337" s="18">
        <v>12.5</v>
      </c>
      <c r="O337" s="18">
        <v>1.25</v>
      </c>
      <c r="P337" s="18">
        <v>1</v>
      </c>
      <c r="Q337" s="18">
        <v>1</v>
      </c>
      <c r="R337" s="18">
        <v>144986509</v>
      </c>
      <c r="S337" s="18">
        <v>2098</v>
      </c>
      <c r="U337">
        <f>MATCH(D337,Отчет!$D:$D,0)</f>
        <v>41</v>
      </c>
    </row>
    <row r="338" spans="1:21" x14ac:dyDescent="0.25">
      <c r="A338" s="18">
        <v>146060065</v>
      </c>
      <c r="B338" s="18">
        <v>10</v>
      </c>
      <c r="C338" s="18" t="s">
        <v>36</v>
      </c>
      <c r="D338" s="18">
        <v>137399209</v>
      </c>
      <c r="E338" s="7" t="s">
        <v>106</v>
      </c>
      <c r="F338" s="7" t="s">
        <v>107</v>
      </c>
      <c r="G338" s="7" t="s">
        <v>108</v>
      </c>
      <c r="H338" s="18" t="s">
        <v>109</v>
      </c>
      <c r="I338" s="7" t="s">
        <v>135</v>
      </c>
      <c r="J338" s="18">
        <v>1.25</v>
      </c>
      <c r="K338" s="18" t="s">
        <v>42</v>
      </c>
      <c r="L338" s="18" t="s">
        <v>184</v>
      </c>
      <c r="N338" s="18">
        <v>12.5</v>
      </c>
      <c r="O338" s="18">
        <v>1.25</v>
      </c>
      <c r="P338" s="18">
        <v>1</v>
      </c>
      <c r="Q338" s="18">
        <v>1</v>
      </c>
      <c r="R338" s="18">
        <v>144986509</v>
      </c>
      <c r="S338" s="18">
        <v>2098</v>
      </c>
      <c r="U338">
        <f>MATCH(D338,Отчет!$D:$D,0)</f>
        <v>17</v>
      </c>
    </row>
    <row r="339" spans="1:21" x14ac:dyDescent="0.25">
      <c r="A339" s="18">
        <v>146059928</v>
      </c>
      <c r="B339" s="18">
        <v>10</v>
      </c>
      <c r="C339" s="18" t="s">
        <v>36</v>
      </c>
      <c r="D339" s="18">
        <v>137401591</v>
      </c>
      <c r="E339" s="7" t="s">
        <v>165</v>
      </c>
      <c r="F339" s="7" t="s">
        <v>166</v>
      </c>
      <c r="G339" s="7" t="s">
        <v>120</v>
      </c>
      <c r="H339" s="18" t="s">
        <v>167</v>
      </c>
      <c r="I339" s="7" t="s">
        <v>135</v>
      </c>
      <c r="J339" s="18">
        <v>1.25</v>
      </c>
      <c r="K339" s="18" t="s">
        <v>42</v>
      </c>
      <c r="L339" s="18" t="s">
        <v>184</v>
      </c>
      <c r="N339" s="18">
        <v>12.5</v>
      </c>
      <c r="O339" s="18">
        <v>1.25</v>
      </c>
      <c r="P339" s="18">
        <v>1</v>
      </c>
      <c r="Q339" s="18">
        <v>1</v>
      </c>
      <c r="R339" s="18">
        <v>144986509</v>
      </c>
      <c r="S339" s="18">
        <v>2098</v>
      </c>
      <c r="U339">
        <f>MATCH(D339,Отчет!$D:$D,0)</f>
        <v>37</v>
      </c>
    </row>
    <row r="340" spans="1:21" x14ac:dyDescent="0.25">
      <c r="A340" s="18">
        <v>146063767</v>
      </c>
      <c r="B340" s="18">
        <v>10</v>
      </c>
      <c r="C340" s="18" t="s">
        <v>84</v>
      </c>
      <c r="D340" s="18">
        <v>137405740</v>
      </c>
      <c r="E340" s="7" t="s">
        <v>158</v>
      </c>
      <c r="F340" s="7" t="s">
        <v>159</v>
      </c>
      <c r="G340" s="7" t="s">
        <v>160</v>
      </c>
      <c r="H340" s="18" t="s">
        <v>161</v>
      </c>
      <c r="I340" s="7" t="s">
        <v>135</v>
      </c>
      <c r="J340" s="18">
        <v>1.25</v>
      </c>
      <c r="K340" s="18" t="s">
        <v>42</v>
      </c>
      <c r="L340" s="18" t="s">
        <v>184</v>
      </c>
      <c r="N340" s="18">
        <v>12.5</v>
      </c>
      <c r="O340" s="18">
        <v>1.25</v>
      </c>
      <c r="P340" s="18">
        <v>1</v>
      </c>
      <c r="Q340" s="18">
        <v>1</v>
      </c>
      <c r="R340" s="18">
        <v>144986509</v>
      </c>
      <c r="S340" s="18">
        <v>2098</v>
      </c>
      <c r="U340">
        <f>MATCH(D340,Отчет!$D:$D,0)</f>
        <v>15</v>
      </c>
    </row>
    <row r="341" spans="1:21" x14ac:dyDescent="0.25">
      <c r="A341" s="18">
        <v>146062218</v>
      </c>
      <c r="B341" s="18">
        <v>10</v>
      </c>
      <c r="C341" s="18" t="s">
        <v>36</v>
      </c>
      <c r="D341" s="18">
        <v>137399339</v>
      </c>
      <c r="E341" s="7" t="s">
        <v>155</v>
      </c>
      <c r="F341" s="7" t="s">
        <v>119</v>
      </c>
      <c r="G341" s="7" t="s">
        <v>156</v>
      </c>
      <c r="H341" s="18" t="s">
        <v>157</v>
      </c>
      <c r="I341" s="7" t="s">
        <v>135</v>
      </c>
      <c r="J341" s="18">
        <v>1.25</v>
      </c>
      <c r="K341" s="18" t="s">
        <v>42</v>
      </c>
      <c r="L341" s="18" t="s">
        <v>184</v>
      </c>
      <c r="N341" s="18">
        <v>12.5</v>
      </c>
      <c r="O341" s="18">
        <v>1.25</v>
      </c>
      <c r="P341" s="18">
        <v>1</v>
      </c>
      <c r="Q341" s="18">
        <v>1</v>
      </c>
      <c r="R341" s="18">
        <v>144986509</v>
      </c>
      <c r="S341" s="18">
        <v>2098</v>
      </c>
      <c r="U341">
        <f>MATCH(D341,Отчет!$D:$D,0)</f>
        <v>18</v>
      </c>
    </row>
    <row r="342" spans="1:21" x14ac:dyDescent="0.25">
      <c r="A342" s="18">
        <v>146062186</v>
      </c>
      <c r="B342" s="18">
        <v>9</v>
      </c>
      <c r="C342" s="18" t="s">
        <v>36</v>
      </c>
      <c r="D342" s="18">
        <v>137399326</v>
      </c>
      <c r="E342" s="7" t="s">
        <v>151</v>
      </c>
      <c r="F342" s="7" t="s">
        <v>152</v>
      </c>
      <c r="G342" s="7" t="s">
        <v>153</v>
      </c>
      <c r="H342" s="18" t="s">
        <v>154</v>
      </c>
      <c r="I342" s="7" t="s">
        <v>135</v>
      </c>
      <c r="J342" s="18">
        <v>1.25</v>
      </c>
      <c r="K342" s="18" t="s">
        <v>42</v>
      </c>
      <c r="L342" s="18" t="s">
        <v>184</v>
      </c>
      <c r="N342" s="18">
        <v>11.25</v>
      </c>
      <c r="O342" s="18">
        <v>1.25</v>
      </c>
      <c r="P342" s="18">
        <v>1</v>
      </c>
      <c r="Q342" s="18">
        <v>1</v>
      </c>
      <c r="R342" s="18">
        <v>144986509</v>
      </c>
      <c r="S342" s="18">
        <v>2098</v>
      </c>
      <c r="U342">
        <f>MATCH(D342,Отчет!$D:$D,0)</f>
        <v>26</v>
      </c>
    </row>
    <row r="343" spans="1:21" x14ac:dyDescent="0.25">
      <c r="A343" s="18">
        <v>146062168</v>
      </c>
      <c r="B343" s="18">
        <v>10</v>
      </c>
      <c r="C343" s="18" t="s">
        <v>36</v>
      </c>
      <c r="D343" s="18">
        <v>137399313</v>
      </c>
      <c r="E343" s="7" t="s">
        <v>70</v>
      </c>
      <c r="F343" s="7" t="s">
        <v>71</v>
      </c>
      <c r="G343" s="7" t="s">
        <v>72</v>
      </c>
      <c r="H343" s="18" t="s">
        <v>73</v>
      </c>
      <c r="I343" s="7" t="s">
        <v>135</v>
      </c>
      <c r="J343" s="18">
        <v>1.25</v>
      </c>
      <c r="K343" s="18" t="s">
        <v>42</v>
      </c>
      <c r="L343" s="18" t="s">
        <v>184</v>
      </c>
      <c r="N343" s="18">
        <v>12.5</v>
      </c>
      <c r="O343" s="18">
        <v>1.25</v>
      </c>
      <c r="P343" s="18">
        <v>1</v>
      </c>
      <c r="Q343" s="18">
        <v>1</v>
      </c>
      <c r="R343" s="18">
        <v>144986509</v>
      </c>
      <c r="S343" s="18">
        <v>2098</v>
      </c>
      <c r="U343">
        <f>MATCH(D343,Отчет!$D:$D,0)</f>
        <v>40</v>
      </c>
    </row>
    <row r="344" spans="1:21" x14ac:dyDescent="0.25">
      <c r="A344" s="18">
        <v>146062071</v>
      </c>
      <c r="B344" s="18">
        <v>10</v>
      </c>
      <c r="C344" s="18" t="s">
        <v>36</v>
      </c>
      <c r="D344" s="18">
        <v>139553632</v>
      </c>
      <c r="E344" s="7" t="s">
        <v>145</v>
      </c>
      <c r="F344" s="7" t="s">
        <v>146</v>
      </c>
      <c r="G344" s="7" t="s">
        <v>63</v>
      </c>
      <c r="H344" s="18" t="s">
        <v>147</v>
      </c>
      <c r="I344" s="7" t="s">
        <v>135</v>
      </c>
      <c r="J344" s="18">
        <v>1.25</v>
      </c>
      <c r="K344" s="18" t="s">
        <v>42</v>
      </c>
      <c r="L344" s="18" t="s">
        <v>184</v>
      </c>
      <c r="N344" s="18">
        <v>12.5</v>
      </c>
      <c r="O344" s="18">
        <v>1.25</v>
      </c>
      <c r="P344" s="18">
        <v>1</v>
      </c>
      <c r="Q344" s="18">
        <v>1</v>
      </c>
      <c r="R344" s="18">
        <v>144986509</v>
      </c>
      <c r="S344" s="18">
        <v>2098</v>
      </c>
      <c r="U344">
        <f>MATCH(D344,Отчет!$D:$D,0)</f>
        <v>44</v>
      </c>
    </row>
    <row r="345" spans="1:21" x14ac:dyDescent="0.25">
      <c r="A345" s="18">
        <v>146062123</v>
      </c>
      <c r="B345" s="18">
        <v>9</v>
      </c>
      <c r="C345" s="18" t="s">
        <v>36</v>
      </c>
      <c r="D345" s="18">
        <v>137399300</v>
      </c>
      <c r="E345" s="7" t="s">
        <v>148</v>
      </c>
      <c r="F345" s="7" t="s">
        <v>149</v>
      </c>
      <c r="G345" s="7" t="s">
        <v>132</v>
      </c>
      <c r="H345" s="18" t="s">
        <v>150</v>
      </c>
      <c r="I345" s="7" t="s">
        <v>135</v>
      </c>
      <c r="J345" s="18">
        <v>1.25</v>
      </c>
      <c r="K345" s="18" t="s">
        <v>42</v>
      </c>
      <c r="L345" s="18" t="s">
        <v>184</v>
      </c>
      <c r="N345" s="18">
        <v>11.25</v>
      </c>
      <c r="O345" s="18">
        <v>1.25</v>
      </c>
      <c r="P345" s="18">
        <v>1</v>
      </c>
      <c r="Q345" s="18">
        <v>1</v>
      </c>
      <c r="R345" s="18">
        <v>144986509</v>
      </c>
      <c r="S345" s="18">
        <v>2098</v>
      </c>
      <c r="U345">
        <f>MATCH(D345,Отчет!$D:$D,0)</f>
        <v>13</v>
      </c>
    </row>
    <row r="346" spans="1:21" x14ac:dyDescent="0.25">
      <c r="A346" s="18">
        <v>149225973</v>
      </c>
      <c r="B346" s="18">
        <v>10</v>
      </c>
      <c r="C346" s="18" t="s">
        <v>84</v>
      </c>
      <c r="D346" s="18">
        <v>137405892</v>
      </c>
      <c r="E346" s="7" t="s">
        <v>162</v>
      </c>
      <c r="F346" s="7" t="s">
        <v>163</v>
      </c>
      <c r="G346" s="7" t="s">
        <v>55</v>
      </c>
      <c r="H346" s="18" t="s">
        <v>164</v>
      </c>
      <c r="I346" s="7" t="s">
        <v>135</v>
      </c>
      <c r="J346" s="18">
        <v>1.25</v>
      </c>
      <c r="K346" s="18" t="s">
        <v>42</v>
      </c>
      <c r="L346" s="18" t="s">
        <v>184</v>
      </c>
      <c r="N346" s="18">
        <v>12.5</v>
      </c>
      <c r="O346" s="18">
        <v>1.25</v>
      </c>
      <c r="P346" s="18">
        <v>1</v>
      </c>
      <c r="Q346" s="18">
        <v>1</v>
      </c>
      <c r="R346" s="18">
        <v>144986509</v>
      </c>
      <c r="S346" s="18">
        <v>2098</v>
      </c>
      <c r="U346">
        <f>MATCH(D346,Отчет!$D:$D,0)</f>
        <v>43</v>
      </c>
    </row>
    <row r="347" spans="1:21" x14ac:dyDescent="0.25">
      <c r="A347" s="18">
        <v>201546299</v>
      </c>
      <c r="B347" s="18">
        <v>9</v>
      </c>
      <c r="C347" s="18" t="s">
        <v>36</v>
      </c>
      <c r="D347" s="18">
        <v>193445282</v>
      </c>
      <c r="E347" s="7" t="s">
        <v>49</v>
      </c>
      <c r="F347" s="7" t="s">
        <v>50</v>
      </c>
      <c r="G347" s="7" t="s">
        <v>51</v>
      </c>
      <c r="H347" s="18" t="s">
        <v>52</v>
      </c>
      <c r="I347" s="7" t="s">
        <v>135</v>
      </c>
      <c r="J347" s="18">
        <v>1.25</v>
      </c>
      <c r="K347" s="18" t="s">
        <v>42</v>
      </c>
      <c r="L347" s="18" t="s">
        <v>184</v>
      </c>
      <c r="N347" s="18">
        <v>11.25</v>
      </c>
      <c r="O347" s="18">
        <v>1.25</v>
      </c>
      <c r="P347" s="18">
        <v>1</v>
      </c>
      <c r="Q347" s="18">
        <v>1</v>
      </c>
      <c r="R347" s="18">
        <v>144986509</v>
      </c>
      <c r="S347" s="18">
        <v>2098</v>
      </c>
      <c r="U347">
        <f>MATCH(D347,Отчет!$D:$D,0)</f>
        <v>28</v>
      </c>
    </row>
    <row r="348" spans="1:21" x14ac:dyDescent="0.25">
      <c r="A348" s="18">
        <v>183353727</v>
      </c>
      <c r="B348" s="18">
        <v>10</v>
      </c>
      <c r="C348" s="18" t="s">
        <v>36</v>
      </c>
      <c r="D348" s="18">
        <v>137399274</v>
      </c>
      <c r="E348" s="7" t="s">
        <v>138</v>
      </c>
      <c r="F348" s="7" t="s">
        <v>86</v>
      </c>
      <c r="G348" s="7" t="s">
        <v>139</v>
      </c>
      <c r="H348" s="18" t="s">
        <v>140</v>
      </c>
      <c r="I348" s="7" t="s">
        <v>225</v>
      </c>
      <c r="J348" s="18">
        <v>2.5</v>
      </c>
      <c r="K348" s="18" t="s">
        <v>42</v>
      </c>
      <c r="L348" s="18" t="s">
        <v>184</v>
      </c>
      <c r="N348" s="18">
        <v>25</v>
      </c>
      <c r="O348" s="18">
        <v>2.5</v>
      </c>
      <c r="P348" s="18">
        <v>1</v>
      </c>
      <c r="Q348" s="18">
        <v>1</v>
      </c>
      <c r="R348" s="18">
        <v>144986509</v>
      </c>
      <c r="S348" s="18">
        <v>2098</v>
      </c>
      <c r="U348">
        <f>MATCH(D348,Отчет!$D:$D,0)</f>
        <v>12</v>
      </c>
    </row>
    <row r="349" spans="1:21" x14ac:dyDescent="0.25">
      <c r="A349" s="18">
        <v>148699649</v>
      </c>
      <c r="B349" s="18">
        <v>10</v>
      </c>
      <c r="C349" s="18" t="s">
        <v>36</v>
      </c>
      <c r="D349" s="18">
        <v>137399300</v>
      </c>
      <c r="E349" s="7" t="s">
        <v>148</v>
      </c>
      <c r="F349" s="7" t="s">
        <v>149</v>
      </c>
      <c r="G349" s="7" t="s">
        <v>132</v>
      </c>
      <c r="H349" s="18" t="s">
        <v>150</v>
      </c>
      <c r="I349" s="7" t="s">
        <v>225</v>
      </c>
      <c r="J349" s="18">
        <v>2.5</v>
      </c>
      <c r="K349" s="18" t="s">
        <v>42</v>
      </c>
      <c r="L349" s="18" t="s">
        <v>184</v>
      </c>
      <c r="N349" s="18">
        <v>25</v>
      </c>
      <c r="O349" s="18">
        <v>2.5</v>
      </c>
      <c r="P349" s="18">
        <v>1</v>
      </c>
      <c r="Q349" s="18">
        <v>1</v>
      </c>
      <c r="R349" s="18">
        <v>144986509</v>
      </c>
      <c r="S349" s="18">
        <v>2098</v>
      </c>
      <c r="U349">
        <f>MATCH(D349,Отчет!$D:$D,0)</f>
        <v>13</v>
      </c>
    </row>
    <row r="350" spans="1:21" x14ac:dyDescent="0.25">
      <c r="A350" s="18">
        <v>139881816</v>
      </c>
      <c r="B350" s="18">
        <v>5</v>
      </c>
      <c r="C350" s="18" t="s">
        <v>84</v>
      </c>
      <c r="D350" s="18">
        <v>137405918</v>
      </c>
      <c r="E350" s="7" t="s">
        <v>118</v>
      </c>
      <c r="F350" s="7" t="s">
        <v>119</v>
      </c>
      <c r="G350" s="7" t="s">
        <v>120</v>
      </c>
      <c r="H350" s="18" t="s">
        <v>121</v>
      </c>
      <c r="I350" s="7" t="s">
        <v>171</v>
      </c>
      <c r="J350" s="18">
        <v>1.25</v>
      </c>
      <c r="K350" s="18" t="s">
        <v>42</v>
      </c>
      <c r="L350" s="18" t="s">
        <v>184</v>
      </c>
      <c r="N350" s="18">
        <v>6.25</v>
      </c>
      <c r="O350" s="18">
        <v>1.25</v>
      </c>
      <c r="P350" s="18">
        <v>1</v>
      </c>
      <c r="Q350" s="18">
        <v>1</v>
      </c>
      <c r="R350" s="18">
        <v>125138784</v>
      </c>
      <c r="S350" s="18">
        <v>2098</v>
      </c>
      <c r="U350">
        <f>MATCH(D350,Отчет!$D:$D,0)</f>
        <v>39</v>
      </c>
    </row>
    <row r="351" spans="1:21" x14ac:dyDescent="0.25">
      <c r="A351" s="18">
        <v>138423149</v>
      </c>
      <c r="B351" s="18">
        <v>9</v>
      </c>
      <c r="C351" s="18" t="s">
        <v>84</v>
      </c>
      <c r="D351" s="18">
        <v>137405931</v>
      </c>
      <c r="E351" s="7" t="s">
        <v>98</v>
      </c>
      <c r="F351" s="7" t="s">
        <v>99</v>
      </c>
      <c r="G351" s="7" t="s">
        <v>100</v>
      </c>
      <c r="H351" s="18" t="s">
        <v>101</v>
      </c>
      <c r="I351" s="7" t="s">
        <v>171</v>
      </c>
      <c r="J351" s="18">
        <v>1.25</v>
      </c>
      <c r="K351" s="18" t="s">
        <v>42</v>
      </c>
      <c r="L351" s="18" t="s">
        <v>184</v>
      </c>
      <c r="N351" s="18">
        <v>11.25</v>
      </c>
      <c r="O351" s="18">
        <v>1.25</v>
      </c>
      <c r="P351" s="18">
        <v>1</v>
      </c>
      <c r="Q351" s="18">
        <v>1</v>
      </c>
      <c r="R351" s="18">
        <v>125138784</v>
      </c>
      <c r="S351" s="18">
        <v>2098</v>
      </c>
      <c r="U351">
        <f>MATCH(D351,Отчет!$D:$D,0)</f>
        <v>24</v>
      </c>
    </row>
    <row r="352" spans="1:21" x14ac:dyDescent="0.25">
      <c r="A352" s="18">
        <v>138418392</v>
      </c>
      <c r="B352" s="18">
        <v>10</v>
      </c>
      <c r="C352" s="18" t="s">
        <v>84</v>
      </c>
      <c r="D352" s="18">
        <v>137405905</v>
      </c>
      <c r="E352" s="7" t="s">
        <v>94</v>
      </c>
      <c r="F352" s="7" t="s">
        <v>95</v>
      </c>
      <c r="G352" s="7" t="s">
        <v>96</v>
      </c>
      <c r="H352" s="18" t="s">
        <v>97</v>
      </c>
      <c r="I352" s="7" t="s">
        <v>171</v>
      </c>
      <c r="J352" s="18">
        <v>1.25</v>
      </c>
      <c r="K352" s="18" t="s">
        <v>42</v>
      </c>
      <c r="L352" s="18" t="s">
        <v>184</v>
      </c>
      <c r="N352" s="18">
        <v>12.5</v>
      </c>
      <c r="O352" s="18">
        <v>1.25</v>
      </c>
      <c r="P352" s="18">
        <v>1</v>
      </c>
      <c r="Q352" s="18">
        <v>1</v>
      </c>
      <c r="R352" s="18">
        <v>125138784</v>
      </c>
      <c r="S352" s="18">
        <v>2098</v>
      </c>
      <c r="U352">
        <f>MATCH(D352,Отчет!$D:$D,0)</f>
        <v>14</v>
      </c>
    </row>
    <row r="353" spans="1:21" x14ac:dyDescent="0.25">
      <c r="A353" s="18">
        <v>138343936</v>
      </c>
      <c r="B353" s="18">
        <v>10</v>
      </c>
      <c r="C353" s="18" t="s">
        <v>84</v>
      </c>
      <c r="D353" s="18">
        <v>137405866</v>
      </c>
      <c r="E353" s="7" t="s">
        <v>90</v>
      </c>
      <c r="F353" s="7" t="s">
        <v>91</v>
      </c>
      <c r="G353" s="7" t="s">
        <v>92</v>
      </c>
      <c r="H353" s="18" t="s">
        <v>93</v>
      </c>
      <c r="I353" s="7" t="s">
        <v>171</v>
      </c>
      <c r="J353" s="18">
        <v>1.25</v>
      </c>
      <c r="K353" s="18" t="s">
        <v>42</v>
      </c>
      <c r="L353" s="18" t="s">
        <v>184</v>
      </c>
      <c r="N353" s="18">
        <v>12.5</v>
      </c>
      <c r="O353" s="18">
        <v>1.25</v>
      </c>
      <c r="P353" s="18">
        <v>1</v>
      </c>
      <c r="Q353" s="18">
        <v>1</v>
      </c>
      <c r="R353" s="18">
        <v>125138784</v>
      </c>
      <c r="S353" s="18">
        <v>2098</v>
      </c>
      <c r="U353">
        <f>MATCH(D353,Отчет!$D:$D,0)</f>
        <v>23</v>
      </c>
    </row>
    <row r="354" spans="1:21" x14ac:dyDescent="0.25">
      <c r="A354" s="18">
        <v>146065618</v>
      </c>
      <c r="B354" s="18">
        <v>10</v>
      </c>
      <c r="C354" s="18" t="s">
        <v>84</v>
      </c>
      <c r="D354" s="18">
        <v>137405727</v>
      </c>
      <c r="E354" s="7" t="s">
        <v>85</v>
      </c>
      <c r="F354" s="7" t="s">
        <v>86</v>
      </c>
      <c r="G354" s="7" t="s">
        <v>87</v>
      </c>
      <c r="H354" s="18" t="s">
        <v>88</v>
      </c>
      <c r="I354" s="7" t="s">
        <v>171</v>
      </c>
      <c r="J354" s="18">
        <v>1.25</v>
      </c>
      <c r="K354" s="18" t="s">
        <v>42</v>
      </c>
      <c r="L354" s="18" t="s">
        <v>184</v>
      </c>
      <c r="N354" s="18">
        <v>12.5</v>
      </c>
      <c r="O354" s="18">
        <v>1.25</v>
      </c>
      <c r="P354" s="18">
        <v>1</v>
      </c>
      <c r="Q354" s="18">
        <v>1</v>
      </c>
      <c r="R354" s="18">
        <v>125138784</v>
      </c>
      <c r="S354" s="18">
        <v>2098</v>
      </c>
      <c r="U354">
        <f>MATCH(D354,Отчет!$D:$D,0)</f>
        <v>21</v>
      </c>
    </row>
    <row r="355" spans="1:21" x14ac:dyDescent="0.25">
      <c r="A355" s="18">
        <v>139893386</v>
      </c>
      <c r="B355" s="18">
        <v>8</v>
      </c>
      <c r="C355" s="18" t="s">
        <v>84</v>
      </c>
      <c r="D355" s="18">
        <v>137405753</v>
      </c>
      <c r="E355" s="7" t="s">
        <v>130</v>
      </c>
      <c r="F355" s="7" t="s">
        <v>131</v>
      </c>
      <c r="G355" s="7" t="s">
        <v>132</v>
      </c>
      <c r="H355" s="18" t="s">
        <v>133</v>
      </c>
      <c r="I355" s="7" t="s">
        <v>171</v>
      </c>
      <c r="J355" s="18">
        <v>1.25</v>
      </c>
      <c r="K355" s="18" t="s">
        <v>42</v>
      </c>
      <c r="L355" s="18" t="s">
        <v>184</v>
      </c>
      <c r="N355" s="18">
        <v>10</v>
      </c>
      <c r="O355" s="18">
        <v>1.25</v>
      </c>
      <c r="P355" s="18">
        <v>1</v>
      </c>
      <c r="Q355" s="18">
        <v>1</v>
      </c>
      <c r="R355" s="18">
        <v>125138784</v>
      </c>
      <c r="S355" s="18">
        <v>2098</v>
      </c>
      <c r="U355">
        <f>MATCH(D355,Отчет!$D:$D,0)</f>
        <v>31</v>
      </c>
    </row>
    <row r="356" spans="1:21" x14ac:dyDescent="0.25">
      <c r="A356" s="18">
        <v>139885856</v>
      </c>
      <c r="B356" s="18">
        <v>10</v>
      </c>
      <c r="C356" s="18" t="s">
        <v>84</v>
      </c>
      <c r="D356" s="18">
        <v>137405957</v>
      </c>
      <c r="E356" s="7" t="s">
        <v>126</v>
      </c>
      <c r="F356" s="7" t="s">
        <v>127</v>
      </c>
      <c r="G356" s="7" t="s">
        <v>128</v>
      </c>
      <c r="H356" s="18" t="s">
        <v>129</v>
      </c>
      <c r="I356" s="7" t="s">
        <v>171</v>
      </c>
      <c r="J356" s="18">
        <v>1.25</v>
      </c>
      <c r="K356" s="18" t="s">
        <v>42</v>
      </c>
      <c r="L356" s="18" t="s">
        <v>184</v>
      </c>
      <c r="N356" s="18">
        <v>12.5</v>
      </c>
      <c r="O356" s="18">
        <v>1.25</v>
      </c>
      <c r="P356" s="18">
        <v>1</v>
      </c>
      <c r="Q356" s="18">
        <v>1</v>
      </c>
      <c r="R356" s="18">
        <v>125138784</v>
      </c>
      <c r="S356" s="18">
        <v>2098</v>
      </c>
      <c r="U356">
        <f>MATCH(D356,Отчет!$D:$D,0)</f>
        <v>20</v>
      </c>
    </row>
    <row r="357" spans="1:21" x14ac:dyDescent="0.25">
      <c r="A357" s="18">
        <v>138953756</v>
      </c>
      <c r="B357" s="18">
        <v>6</v>
      </c>
      <c r="C357" s="18" t="s">
        <v>84</v>
      </c>
      <c r="D357" s="18">
        <v>137405714</v>
      </c>
      <c r="E357" s="7" t="s">
        <v>115</v>
      </c>
      <c r="F357" s="7" t="s">
        <v>58</v>
      </c>
      <c r="G357" s="7" t="s">
        <v>116</v>
      </c>
      <c r="H357" s="18" t="s">
        <v>117</v>
      </c>
      <c r="I357" s="7" t="s">
        <v>171</v>
      </c>
      <c r="J357" s="18">
        <v>1.25</v>
      </c>
      <c r="K357" s="18" t="s">
        <v>42</v>
      </c>
      <c r="L357" s="18" t="s">
        <v>184</v>
      </c>
      <c r="N357" s="18">
        <v>7.5</v>
      </c>
      <c r="O357" s="18">
        <v>1.25</v>
      </c>
      <c r="P357" s="18">
        <v>1</v>
      </c>
      <c r="Q357" s="18">
        <v>1</v>
      </c>
      <c r="R357" s="18">
        <v>125138784</v>
      </c>
      <c r="S357" s="18">
        <v>2098</v>
      </c>
      <c r="U357">
        <f>MATCH(D357,Отчет!$D:$D,0)</f>
        <v>45</v>
      </c>
    </row>
    <row r="358" spans="1:21" x14ac:dyDescent="0.25">
      <c r="A358" s="18">
        <v>139901630</v>
      </c>
      <c r="B358" s="18">
        <v>6</v>
      </c>
      <c r="D358" s="18">
        <v>137405879</v>
      </c>
      <c r="E358" s="7" t="s">
        <v>122</v>
      </c>
      <c r="F358" s="7" t="s">
        <v>123</v>
      </c>
      <c r="G358" s="7" t="s">
        <v>124</v>
      </c>
      <c r="H358" s="18" t="s">
        <v>125</v>
      </c>
      <c r="I358" s="7" t="s">
        <v>171</v>
      </c>
      <c r="J358" s="18">
        <v>1.25</v>
      </c>
      <c r="K358" s="18" t="s">
        <v>42</v>
      </c>
      <c r="L358" s="18" t="s">
        <v>184</v>
      </c>
      <c r="N358" s="18">
        <v>7.5</v>
      </c>
      <c r="O358" s="18">
        <v>1.25</v>
      </c>
      <c r="P358" s="18">
        <v>1</v>
      </c>
      <c r="Q358" s="18">
        <v>1</v>
      </c>
      <c r="R358" s="18">
        <v>125138784</v>
      </c>
      <c r="S358" s="18">
        <v>2098</v>
      </c>
      <c r="U358">
        <f>MATCH(D358,Отчет!$D:$D,0)</f>
        <v>38</v>
      </c>
    </row>
    <row r="359" spans="1:21" x14ac:dyDescent="0.25">
      <c r="A359" s="18">
        <v>139864313</v>
      </c>
      <c r="B359" s="18">
        <v>8</v>
      </c>
      <c r="C359" s="18" t="s">
        <v>84</v>
      </c>
      <c r="D359" s="18">
        <v>137419477</v>
      </c>
      <c r="E359" s="7" t="s">
        <v>110</v>
      </c>
      <c r="F359" s="7" t="s">
        <v>111</v>
      </c>
      <c r="G359" s="7" t="s">
        <v>112</v>
      </c>
      <c r="H359" s="18" t="s">
        <v>113</v>
      </c>
      <c r="I359" s="7" t="s">
        <v>171</v>
      </c>
      <c r="J359" s="18">
        <v>1.25</v>
      </c>
      <c r="K359" s="18" t="s">
        <v>42</v>
      </c>
      <c r="L359" s="18" t="s">
        <v>184</v>
      </c>
      <c r="N359" s="18">
        <v>10</v>
      </c>
      <c r="O359" s="18">
        <v>1.25</v>
      </c>
      <c r="P359" s="18">
        <v>1</v>
      </c>
      <c r="Q359" s="18">
        <v>0</v>
      </c>
      <c r="R359" s="18">
        <v>125138784</v>
      </c>
      <c r="S359" s="18">
        <v>2098</v>
      </c>
      <c r="U359">
        <f>MATCH(D359,Отчет!$D:$D,0)</f>
        <v>32</v>
      </c>
    </row>
    <row r="360" spans="1:21" x14ac:dyDescent="0.25">
      <c r="A360" s="18">
        <v>195047167</v>
      </c>
      <c r="B360" s="18">
        <v>10</v>
      </c>
      <c r="C360" s="18" t="s">
        <v>36</v>
      </c>
      <c r="D360" s="18">
        <v>137399300</v>
      </c>
      <c r="E360" s="7" t="s">
        <v>148</v>
      </c>
      <c r="F360" s="7" t="s">
        <v>149</v>
      </c>
      <c r="G360" s="7" t="s">
        <v>132</v>
      </c>
      <c r="H360" s="18" t="s">
        <v>150</v>
      </c>
      <c r="I360" s="7" t="s">
        <v>226</v>
      </c>
      <c r="J360" s="18">
        <v>2.5</v>
      </c>
      <c r="K360" s="18" t="s">
        <v>42</v>
      </c>
      <c r="L360" s="18" t="s">
        <v>184</v>
      </c>
      <c r="N360" s="18">
        <v>25</v>
      </c>
      <c r="O360" s="18">
        <v>2.5</v>
      </c>
      <c r="P360" s="18">
        <v>1</v>
      </c>
      <c r="Q360" s="18">
        <v>1</v>
      </c>
      <c r="R360" s="18">
        <v>144986509</v>
      </c>
      <c r="S360" s="18">
        <v>2098</v>
      </c>
      <c r="U360">
        <f>MATCH(D360,Отчет!$D:$D,0)</f>
        <v>13</v>
      </c>
    </row>
    <row r="361" spans="1:21" x14ac:dyDescent="0.25">
      <c r="A361" s="18">
        <v>186070610</v>
      </c>
      <c r="B361" s="18">
        <v>10</v>
      </c>
      <c r="C361" s="18" t="s">
        <v>84</v>
      </c>
      <c r="D361" s="18">
        <v>137405753</v>
      </c>
      <c r="E361" s="7" t="s">
        <v>130</v>
      </c>
      <c r="F361" s="7" t="s">
        <v>131</v>
      </c>
      <c r="G361" s="7" t="s">
        <v>132</v>
      </c>
      <c r="H361" s="18" t="s">
        <v>133</v>
      </c>
      <c r="I361" s="7" t="s">
        <v>227</v>
      </c>
      <c r="J361" s="18">
        <v>2.5</v>
      </c>
      <c r="K361" s="18" t="s">
        <v>42</v>
      </c>
      <c r="L361" s="18" t="s">
        <v>184</v>
      </c>
      <c r="N361" s="18">
        <v>0</v>
      </c>
      <c r="O361" s="18">
        <v>0</v>
      </c>
      <c r="P361" s="18">
        <v>1</v>
      </c>
      <c r="Q361" s="18">
        <v>1</v>
      </c>
      <c r="R361" s="18">
        <v>144986509</v>
      </c>
      <c r="S361" s="18">
        <v>2098</v>
      </c>
      <c r="U361">
        <f>MATCH(D361,Отчет!$D:$D,0)</f>
        <v>31</v>
      </c>
    </row>
    <row r="362" spans="1:21" x14ac:dyDescent="0.25">
      <c r="A362" s="18">
        <v>186070606</v>
      </c>
      <c r="B362" s="18">
        <v>10</v>
      </c>
      <c r="C362" s="18" t="s">
        <v>36</v>
      </c>
      <c r="D362" s="18">
        <v>137401669</v>
      </c>
      <c r="E362" s="7" t="s">
        <v>44</v>
      </c>
      <c r="F362" s="7" t="s">
        <v>45</v>
      </c>
      <c r="G362" s="7" t="s">
        <v>46</v>
      </c>
      <c r="H362" s="18" t="s">
        <v>47</v>
      </c>
      <c r="I362" s="7" t="s">
        <v>227</v>
      </c>
      <c r="J362" s="18">
        <v>2.5</v>
      </c>
      <c r="K362" s="18" t="s">
        <v>42</v>
      </c>
      <c r="L362" s="18" t="s">
        <v>184</v>
      </c>
      <c r="N362" s="18">
        <v>25</v>
      </c>
      <c r="O362" s="18">
        <v>2.5</v>
      </c>
      <c r="P362" s="18">
        <v>1</v>
      </c>
      <c r="Q362" s="18">
        <v>1</v>
      </c>
      <c r="R362" s="18">
        <v>144986509</v>
      </c>
      <c r="S362" s="18">
        <v>2098</v>
      </c>
      <c r="U362">
        <f>MATCH(D362,Отчет!$D:$D,0)</f>
        <v>22</v>
      </c>
    </row>
    <row r="363" spans="1:21" x14ac:dyDescent="0.25">
      <c r="A363" s="18">
        <v>186070602</v>
      </c>
      <c r="B363" s="18">
        <v>10</v>
      </c>
      <c r="C363" s="18" t="s">
        <v>36</v>
      </c>
      <c r="D363" s="18">
        <v>137401630</v>
      </c>
      <c r="E363" s="7" t="s">
        <v>141</v>
      </c>
      <c r="F363" s="7" t="s">
        <v>142</v>
      </c>
      <c r="G363" s="7" t="s">
        <v>143</v>
      </c>
      <c r="H363" s="18" t="s">
        <v>144</v>
      </c>
      <c r="I363" s="7" t="s">
        <v>227</v>
      </c>
      <c r="J363" s="18">
        <v>2.5</v>
      </c>
      <c r="K363" s="18" t="s">
        <v>42</v>
      </c>
      <c r="L363" s="18" t="s">
        <v>184</v>
      </c>
      <c r="N363" s="18">
        <v>25</v>
      </c>
      <c r="O363" s="18">
        <v>2.5</v>
      </c>
      <c r="P363" s="18">
        <v>1</v>
      </c>
      <c r="Q363" s="18">
        <v>1</v>
      </c>
      <c r="R363" s="18">
        <v>144986509</v>
      </c>
      <c r="S363" s="18">
        <v>2098</v>
      </c>
      <c r="U363">
        <f>MATCH(D363,Отчет!$D:$D,0)</f>
        <v>34</v>
      </c>
    </row>
    <row r="364" spans="1:21" x14ac:dyDescent="0.25">
      <c r="A364" s="18">
        <v>151568427</v>
      </c>
      <c r="B364" s="18">
        <v>10</v>
      </c>
      <c r="C364" s="18" t="s">
        <v>36</v>
      </c>
      <c r="D364" s="18">
        <v>137401604</v>
      </c>
      <c r="E364" s="7" t="s">
        <v>57</v>
      </c>
      <c r="F364" s="7" t="s">
        <v>58</v>
      </c>
      <c r="G364" s="7" t="s">
        <v>59</v>
      </c>
      <c r="H364" s="18" t="s">
        <v>60</v>
      </c>
      <c r="I364" s="7" t="s">
        <v>227</v>
      </c>
      <c r="J364" s="18">
        <v>2.5</v>
      </c>
      <c r="K364" s="18" t="s">
        <v>42</v>
      </c>
      <c r="L364" s="18" t="s">
        <v>184</v>
      </c>
      <c r="N364" s="18">
        <v>25</v>
      </c>
      <c r="O364" s="18">
        <v>2.5</v>
      </c>
      <c r="P364" s="18">
        <v>1</v>
      </c>
      <c r="Q364" s="18">
        <v>1</v>
      </c>
      <c r="R364" s="18">
        <v>144986509</v>
      </c>
      <c r="S364" s="18">
        <v>2098</v>
      </c>
      <c r="U364">
        <f>MATCH(D364,Отчет!$D:$D,0)</f>
        <v>25</v>
      </c>
    </row>
    <row r="365" spans="1:21" x14ac:dyDescent="0.25">
      <c r="A365" s="18">
        <v>201548468</v>
      </c>
      <c r="B365" s="18">
        <v>10</v>
      </c>
      <c r="C365" s="18" t="s">
        <v>36</v>
      </c>
      <c r="D365" s="18">
        <v>193445282</v>
      </c>
      <c r="E365" s="7" t="s">
        <v>49</v>
      </c>
      <c r="F365" s="7" t="s">
        <v>50</v>
      </c>
      <c r="G365" s="7" t="s">
        <v>51</v>
      </c>
      <c r="H365" s="18" t="s">
        <v>52</v>
      </c>
      <c r="I365" s="7" t="s">
        <v>227</v>
      </c>
      <c r="J365" s="18">
        <v>2.5</v>
      </c>
      <c r="K365" s="18" t="s">
        <v>42</v>
      </c>
      <c r="L365" s="18" t="s">
        <v>184</v>
      </c>
      <c r="N365" s="18">
        <v>25</v>
      </c>
      <c r="O365" s="18">
        <v>2.5</v>
      </c>
      <c r="P365" s="18">
        <v>1</v>
      </c>
      <c r="Q365" s="18">
        <v>1</v>
      </c>
      <c r="R365" s="18">
        <v>144986509</v>
      </c>
      <c r="S365" s="18">
        <v>2098</v>
      </c>
      <c r="U365">
        <f>MATCH(D365,Отчет!$D:$D,0)</f>
        <v>28</v>
      </c>
    </row>
    <row r="366" spans="1:21" x14ac:dyDescent="0.25">
      <c r="A366" s="18">
        <v>186130069</v>
      </c>
      <c r="B366" s="18">
        <v>9</v>
      </c>
      <c r="C366" s="18" t="s">
        <v>36</v>
      </c>
      <c r="D366" s="18">
        <v>137399313</v>
      </c>
      <c r="E366" s="7" t="s">
        <v>70</v>
      </c>
      <c r="F366" s="7" t="s">
        <v>71</v>
      </c>
      <c r="G366" s="7" t="s">
        <v>72</v>
      </c>
      <c r="H366" s="18" t="s">
        <v>73</v>
      </c>
      <c r="I366" s="7" t="s">
        <v>228</v>
      </c>
      <c r="J366" s="18">
        <v>2.5</v>
      </c>
      <c r="K366" s="18" t="s">
        <v>42</v>
      </c>
      <c r="L366" s="18" t="s">
        <v>184</v>
      </c>
      <c r="N366" s="18">
        <v>22.5</v>
      </c>
      <c r="O366" s="18">
        <v>2.5</v>
      </c>
      <c r="P366" s="18">
        <v>1</v>
      </c>
      <c r="Q366" s="18">
        <v>1</v>
      </c>
      <c r="R366" s="18">
        <v>144986509</v>
      </c>
      <c r="S366" s="18">
        <v>2098</v>
      </c>
      <c r="U366">
        <f>MATCH(D366,Отчет!$D:$D,0)</f>
        <v>40</v>
      </c>
    </row>
    <row r="367" spans="1:21" x14ac:dyDescent="0.25">
      <c r="A367" s="18">
        <v>186244976</v>
      </c>
      <c r="B367" s="18">
        <v>10</v>
      </c>
      <c r="C367" s="18" t="s">
        <v>36</v>
      </c>
      <c r="D367" s="18">
        <v>137399326</v>
      </c>
      <c r="E367" s="7" t="s">
        <v>151</v>
      </c>
      <c r="F367" s="7" t="s">
        <v>152</v>
      </c>
      <c r="G367" s="7" t="s">
        <v>153</v>
      </c>
      <c r="H367" s="18" t="s">
        <v>154</v>
      </c>
      <c r="I367" s="7" t="s">
        <v>229</v>
      </c>
      <c r="J367" s="18">
        <v>2.5</v>
      </c>
      <c r="K367" s="18" t="s">
        <v>42</v>
      </c>
      <c r="L367" s="18" t="s">
        <v>184</v>
      </c>
      <c r="N367" s="18">
        <v>25</v>
      </c>
      <c r="O367" s="18">
        <v>2.5</v>
      </c>
      <c r="P367" s="18">
        <v>1</v>
      </c>
      <c r="Q367" s="18">
        <v>1</v>
      </c>
      <c r="R367" s="18">
        <v>144986509</v>
      </c>
      <c r="S367" s="18">
        <v>2098</v>
      </c>
      <c r="U367">
        <f>MATCH(D367,Отчет!$D:$D,0)</f>
        <v>26</v>
      </c>
    </row>
    <row r="368" spans="1:21" x14ac:dyDescent="0.25">
      <c r="A368" s="18">
        <v>186244988</v>
      </c>
      <c r="B368" s="18">
        <v>10</v>
      </c>
      <c r="C368" s="18" t="s">
        <v>84</v>
      </c>
      <c r="D368" s="18">
        <v>137405740</v>
      </c>
      <c r="E368" s="7" t="s">
        <v>158</v>
      </c>
      <c r="F368" s="7" t="s">
        <v>159</v>
      </c>
      <c r="G368" s="7" t="s">
        <v>160</v>
      </c>
      <c r="H368" s="18" t="s">
        <v>161</v>
      </c>
      <c r="I368" s="7" t="s">
        <v>229</v>
      </c>
      <c r="J368" s="18">
        <v>2.5</v>
      </c>
      <c r="K368" s="18" t="s">
        <v>42</v>
      </c>
      <c r="L368" s="18" t="s">
        <v>184</v>
      </c>
      <c r="N368" s="18">
        <v>25</v>
      </c>
      <c r="O368" s="18">
        <v>2.5</v>
      </c>
      <c r="P368" s="18">
        <v>1</v>
      </c>
      <c r="Q368" s="18">
        <v>1</v>
      </c>
      <c r="R368" s="18">
        <v>144986509</v>
      </c>
      <c r="S368" s="18">
        <v>2098</v>
      </c>
      <c r="U368">
        <f>MATCH(D368,Отчет!$D:$D,0)</f>
        <v>15</v>
      </c>
    </row>
    <row r="369" spans="1:21" x14ac:dyDescent="0.25">
      <c r="A369" s="18">
        <v>186244983</v>
      </c>
      <c r="B369" s="18">
        <v>10</v>
      </c>
      <c r="C369" s="18" t="s">
        <v>36</v>
      </c>
      <c r="D369" s="18">
        <v>137399339</v>
      </c>
      <c r="E369" s="7" t="s">
        <v>155</v>
      </c>
      <c r="F369" s="7" t="s">
        <v>119</v>
      </c>
      <c r="G369" s="7" t="s">
        <v>156</v>
      </c>
      <c r="H369" s="18" t="s">
        <v>157</v>
      </c>
      <c r="I369" s="7" t="s">
        <v>229</v>
      </c>
      <c r="J369" s="18">
        <v>2.5</v>
      </c>
      <c r="K369" s="18" t="s">
        <v>42</v>
      </c>
      <c r="L369" s="18" t="s">
        <v>184</v>
      </c>
      <c r="N369" s="18">
        <v>25</v>
      </c>
      <c r="O369" s="18">
        <v>2.5</v>
      </c>
      <c r="P369" s="18">
        <v>1</v>
      </c>
      <c r="Q369" s="18">
        <v>1</v>
      </c>
      <c r="R369" s="18">
        <v>144986509</v>
      </c>
      <c r="S369" s="18">
        <v>2098</v>
      </c>
      <c r="U369">
        <f>MATCH(D369,Отчет!$D:$D,0)</f>
        <v>18</v>
      </c>
    </row>
    <row r="370" spans="1:21" x14ac:dyDescent="0.25">
      <c r="A370" s="18">
        <v>186059709</v>
      </c>
      <c r="B370" s="18">
        <v>10</v>
      </c>
      <c r="C370" s="18" t="s">
        <v>36</v>
      </c>
      <c r="D370" s="18">
        <v>137399248</v>
      </c>
      <c r="E370" s="7" t="s">
        <v>168</v>
      </c>
      <c r="F370" s="7" t="s">
        <v>75</v>
      </c>
      <c r="G370" s="7" t="s">
        <v>169</v>
      </c>
      <c r="H370" s="18" t="s">
        <v>170</v>
      </c>
      <c r="I370" s="7" t="s">
        <v>230</v>
      </c>
      <c r="J370" s="18">
        <v>2.5</v>
      </c>
      <c r="K370" s="18" t="s">
        <v>42</v>
      </c>
      <c r="L370" s="18" t="s">
        <v>184</v>
      </c>
      <c r="N370" s="18">
        <v>25</v>
      </c>
      <c r="O370" s="18">
        <v>2.5</v>
      </c>
      <c r="P370" s="18">
        <v>1</v>
      </c>
      <c r="Q370" s="18">
        <v>1</v>
      </c>
      <c r="R370" s="18">
        <v>122328979</v>
      </c>
      <c r="S370" s="18">
        <v>2098</v>
      </c>
      <c r="U370">
        <f>MATCH(D370,Отчет!$D:$D,0)</f>
        <v>16</v>
      </c>
    </row>
    <row r="371" spans="1:21" x14ac:dyDescent="0.25">
      <c r="A371" s="18">
        <v>186059715</v>
      </c>
      <c r="B371" s="18">
        <v>10</v>
      </c>
      <c r="C371" s="18" t="s">
        <v>36</v>
      </c>
      <c r="D371" s="18">
        <v>137399287</v>
      </c>
      <c r="E371" s="7" t="s">
        <v>136</v>
      </c>
      <c r="F371" s="7" t="s">
        <v>131</v>
      </c>
      <c r="G371" s="7" t="s">
        <v>132</v>
      </c>
      <c r="H371" s="18" t="s">
        <v>137</v>
      </c>
      <c r="I371" s="7" t="s">
        <v>230</v>
      </c>
      <c r="J371" s="18">
        <v>2.5</v>
      </c>
      <c r="K371" s="18" t="s">
        <v>42</v>
      </c>
      <c r="L371" s="18" t="s">
        <v>184</v>
      </c>
      <c r="N371" s="18">
        <v>25</v>
      </c>
      <c r="O371" s="18">
        <v>2.5</v>
      </c>
      <c r="P371" s="18">
        <v>1</v>
      </c>
      <c r="Q371" s="18">
        <v>1</v>
      </c>
      <c r="R371" s="18">
        <v>122328979</v>
      </c>
      <c r="S371" s="18">
        <v>2098</v>
      </c>
      <c r="U371">
        <f>MATCH(D371,Отчет!$D:$D,0)</f>
        <v>27</v>
      </c>
    </row>
    <row r="372" spans="1:21" x14ac:dyDescent="0.25">
      <c r="A372" s="18">
        <v>186059721</v>
      </c>
      <c r="B372" s="18">
        <v>8</v>
      </c>
      <c r="C372" s="18" t="s">
        <v>36</v>
      </c>
      <c r="D372" s="18">
        <v>137399326</v>
      </c>
      <c r="E372" s="7" t="s">
        <v>151</v>
      </c>
      <c r="F372" s="7" t="s">
        <v>152</v>
      </c>
      <c r="G372" s="7" t="s">
        <v>153</v>
      </c>
      <c r="H372" s="18" t="s">
        <v>154</v>
      </c>
      <c r="I372" s="7" t="s">
        <v>230</v>
      </c>
      <c r="J372" s="18">
        <v>2.5</v>
      </c>
      <c r="K372" s="18" t="s">
        <v>42</v>
      </c>
      <c r="L372" s="18" t="s">
        <v>184</v>
      </c>
      <c r="N372" s="18">
        <v>20</v>
      </c>
      <c r="O372" s="18">
        <v>2.5</v>
      </c>
      <c r="P372" s="18">
        <v>1</v>
      </c>
      <c r="Q372" s="18">
        <v>1</v>
      </c>
      <c r="R372" s="18">
        <v>122328979</v>
      </c>
      <c r="S372" s="18">
        <v>2098</v>
      </c>
      <c r="U372">
        <f>MATCH(D372,Отчет!$D:$D,0)</f>
        <v>26</v>
      </c>
    </row>
    <row r="373" spans="1:21" x14ac:dyDescent="0.25">
      <c r="A373" s="18">
        <v>186059727</v>
      </c>
      <c r="B373" s="18">
        <v>10</v>
      </c>
      <c r="C373" s="18" t="s">
        <v>36</v>
      </c>
      <c r="D373" s="18">
        <v>137399339</v>
      </c>
      <c r="E373" s="7" t="s">
        <v>155</v>
      </c>
      <c r="F373" s="7" t="s">
        <v>119</v>
      </c>
      <c r="G373" s="7" t="s">
        <v>156</v>
      </c>
      <c r="H373" s="18" t="s">
        <v>157</v>
      </c>
      <c r="I373" s="7" t="s">
        <v>230</v>
      </c>
      <c r="J373" s="18">
        <v>2.5</v>
      </c>
      <c r="K373" s="18" t="s">
        <v>42</v>
      </c>
      <c r="L373" s="18" t="s">
        <v>184</v>
      </c>
      <c r="N373" s="18">
        <v>25</v>
      </c>
      <c r="O373" s="18">
        <v>2.5</v>
      </c>
      <c r="P373" s="18">
        <v>1</v>
      </c>
      <c r="Q373" s="18">
        <v>1</v>
      </c>
      <c r="R373" s="18">
        <v>122328979</v>
      </c>
      <c r="S373" s="18">
        <v>2098</v>
      </c>
      <c r="U373">
        <f>MATCH(D373,Отчет!$D:$D,0)</f>
        <v>18</v>
      </c>
    </row>
    <row r="374" spans="1:21" x14ac:dyDescent="0.25">
      <c r="A374" s="18">
        <v>185397429</v>
      </c>
      <c r="B374" s="18">
        <v>10</v>
      </c>
      <c r="C374" s="18" t="s">
        <v>36</v>
      </c>
      <c r="D374" s="18">
        <v>137399209</v>
      </c>
      <c r="E374" s="7" t="s">
        <v>106</v>
      </c>
      <c r="F374" s="7" t="s">
        <v>107</v>
      </c>
      <c r="G374" s="7" t="s">
        <v>108</v>
      </c>
      <c r="H374" s="18" t="s">
        <v>109</v>
      </c>
      <c r="I374" s="7" t="s">
        <v>230</v>
      </c>
      <c r="J374" s="18">
        <v>2.5</v>
      </c>
      <c r="K374" s="18" t="s">
        <v>42</v>
      </c>
      <c r="L374" s="18" t="s">
        <v>184</v>
      </c>
      <c r="N374" s="18">
        <v>25</v>
      </c>
      <c r="O374" s="18">
        <v>2.5</v>
      </c>
      <c r="P374" s="18">
        <v>1</v>
      </c>
      <c r="Q374" s="18">
        <v>1</v>
      </c>
      <c r="R374" s="18">
        <v>122328979</v>
      </c>
      <c r="S374" s="18">
        <v>2098</v>
      </c>
      <c r="U374">
        <f>MATCH(D374,Отчет!$D:$D,0)</f>
        <v>17</v>
      </c>
    </row>
    <row r="375" spans="1:21" x14ac:dyDescent="0.25">
      <c r="A375" s="18">
        <v>186107332</v>
      </c>
      <c r="B375" s="18">
        <v>10</v>
      </c>
      <c r="C375" s="18" t="s">
        <v>36</v>
      </c>
      <c r="D375" s="18">
        <v>137399274</v>
      </c>
      <c r="E375" s="7" t="s">
        <v>138</v>
      </c>
      <c r="F375" s="7" t="s">
        <v>86</v>
      </c>
      <c r="G375" s="7" t="s">
        <v>139</v>
      </c>
      <c r="H375" s="18" t="s">
        <v>140</v>
      </c>
      <c r="I375" s="7" t="s">
        <v>231</v>
      </c>
      <c r="J375" s="18">
        <v>2.5</v>
      </c>
      <c r="K375" s="18" t="s">
        <v>42</v>
      </c>
      <c r="L375" s="18" t="s">
        <v>184</v>
      </c>
      <c r="N375" s="18">
        <v>25</v>
      </c>
      <c r="O375" s="18">
        <v>2.5</v>
      </c>
      <c r="P375" s="18">
        <v>1</v>
      </c>
      <c r="Q375" s="18">
        <v>1</v>
      </c>
      <c r="R375" s="18">
        <v>144986509</v>
      </c>
      <c r="S375" s="18">
        <v>2098</v>
      </c>
      <c r="U375">
        <f>MATCH(D375,Отчет!$D:$D,0)</f>
        <v>12</v>
      </c>
    </row>
    <row r="376" spans="1:21" x14ac:dyDescent="0.25">
      <c r="A376" s="18">
        <v>148699879</v>
      </c>
      <c r="B376" s="18">
        <v>10</v>
      </c>
      <c r="C376" s="18" t="s">
        <v>36</v>
      </c>
      <c r="D376" s="18">
        <v>137399300</v>
      </c>
      <c r="E376" s="7" t="s">
        <v>148</v>
      </c>
      <c r="F376" s="7" t="s">
        <v>149</v>
      </c>
      <c r="G376" s="7" t="s">
        <v>132</v>
      </c>
      <c r="H376" s="18" t="s">
        <v>150</v>
      </c>
      <c r="I376" s="7" t="s">
        <v>231</v>
      </c>
      <c r="J376" s="18">
        <v>2.5</v>
      </c>
      <c r="K376" s="18" t="s">
        <v>42</v>
      </c>
      <c r="L376" s="18" t="s">
        <v>184</v>
      </c>
      <c r="N376" s="18">
        <v>25</v>
      </c>
      <c r="O376" s="18">
        <v>2.5</v>
      </c>
      <c r="P376" s="18">
        <v>1</v>
      </c>
      <c r="Q376" s="18">
        <v>1</v>
      </c>
      <c r="R376" s="18">
        <v>144986509</v>
      </c>
      <c r="S376" s="18">
        <v>2098</v>
      </c>
      <c r="U376">
        <f>MATCH(D376,Отчет!$D:$D,0)</f>
        <v>13</v>
      </c>
    </row>
    <row r="377" spans="1:21" x14ac:dyDescent="0.25">
      <c r="A377" s="18">
        <v>185282626</v>
      </c>
      <c r="B377" s="18">
        <v>4</v>
      </c>
      <c r="C377" s="18" t="s">
        <v>36</v>
      </c>
      <c r="D377" s="18">
        <v>137401591</v>
      </c>
      <c r="E377" s="7" t="s">
        <v>165</v>
      </c>
      <c r="F377" s="7" t="s">
        <v>166</v>
      </c>
      <c r="G377" s="7" t="s">
        <v>120</v>
      </c>
      <c r="H377" s="18" t="s">
        <v>167</v>
      </c>
      <c r="I377" s="7" t="s">
        <v>232</v>
      </c>
      <c r="J377" s="18">
        <v>2.5</v>
      </c>
      <c r="K377" s="18" t="s">
        <v>42</v>
      </c>
      <c r="L377" s="18" t="s">
        <v>184</v>
      </c>
      <c r="N377" s="18">
        <v>10</v>
      </c>
      <c r="O377" s="18">
        <v>2.5</v>
      </c>
      <c r="P377" s="18">
        <v>1</v>
      </c>
      <c r="Q377" s="18">
        <v>1</v>
      </c>
      <c r="R377" s="18">
        <v>144986509</v>
      </c>
      <c r="S377" s="18">
        <v>2098</v>
      </c>
      <c r="U377">
        <f>MATCH(D377,Отчет!$D:$D,0)</f>
        <v>37</v>
      </c>
    </row>
    <row r="378" spans="1:21" x14ac:dyDescent="0.25">
      <c r="A378" s="18">
        <v>186387699</v>
      </c>
      <c r="B378" s="18">
        <v>9</v>
      </c>
      <c r="C378" s="18" t="s">
        <v>84</v>
      </c>
      <c r="D378" s="18">
        <v>137405931</v>
      </c>
      <c r="E378" s="7" t="s">
        <v>98</v>
      </c>
      <c r="F378" s="7" t="s">
        <v>99</v>
      </c>
      <c r="G378" s="7" t="s">
        <v>100</v>
      </c>
      <c r="H378" s="18" t="s">
        <v>101</v>
      </c>
      <c r="I378" s="7" t="s">
        <v>232</v>
      </c>
      <c r="J378" s="18">
        <v>2.5</v>
      </c>
      <c r="K378" s="18" t="s">
        <v>42</v>
      </c>
      <c r="L378" s="18" t="s">
        <v>184</v>
      </c>
      <c r="N378" s="18">
        <v>22.5</v>
      </c>
      <c r="O378" s="18">
        <v>2.5</v>
      </c>
      <c r="P378" s="18">
        <v>1</v>
      </c>
      <c r="Q378" s="18">
        <v>1</v>
      </c>
      <c r="R378" s="18">
        <v>144986509</v>
      </c>
      <c r="S378" s="18">
        <v>2098</v>
      </c>
      <c r="U378">
        <f>MATCH(D378,Отчет!$D:$D,0)</f>
        <v>24</v>
      </c>
    </row>
    <row r="379" spans="1:21" x14ac:dyDescent="0.25">
      <c r="A379" s="18">
        <v>151568672</v>
      </c>
      <c r="B379" s="18">
        <v>6</v>
      </c>
      <c r="C379" s="18" t="s">
        <v>36</v>
      </c>
      <c r="D379" s="18">
        <v>137401604</v>
      </c>
      <c r="E379" s="7" t="s">
        <v>57</v>
      </c>
      <c r="F379" s="7" t="s">
        <v>58</v>
      </c>
      <c r="G379" s="7" t="s">
        <v>59</v>
      </c>
      <c r="H379" s="18" t="s">
        <v>60</v>
      </c>
      <c r="I379" s="7" t="s">
        <v>232</v>
      </c>
      <c r="J379" s="18">
        <v>2.5</v>
      </c>
      <c r="K379" s="18" t="s">
        <v>42</v>
      </c>
      <c r="L379" s="18" t="s">
        <v>184</v>
      </c>
      <c r="N379" s="18">
        <v>15</v>
      </c>
      <c r="O379" s="18">
        <v>2.5</v>
      </c>
      <c r="P379" s="18">
        <v>1</v>
      </c>
      <c r="Q379" s="18">
        <v>1</v>
      </c>
      <c r="R379" s="18">
        <v>144986509</v>
      </c>
      <c r="S379" s="18">
        <v>2098</v>
      </c>
      <c r="U379">
        <f>MATCH(D379,Отчет!$D:$D,0)</f>
        <v>25</v>
      </c>
    </row>
    <row r="380" spans="1:21" x14ac:dyDescent="0.25">
      <c r="A380" s="18">
        <v>186387694</v>
      </c>
      <c r="B380" s="18">
        <v>10</v>
      </c>
      <c r="C380" s="18" t="s">
        <v>84</v>
      </c>
      <c r="D380" s="18">
        <v>137405905</v>
      </c>
      <c r="E380" s="7" t="s">
        <v>94</v>
      </c>
      <c r="F380" s="7" t="s">
        <v>95</v>
      </c>
      <c r="G380" s="7" t="s">
        <v>96</v>
      </c>
      <c r="H380" s="18" t="s">
        <v>97</v>
      </c>
      <c r="I380" s="7" t="s">
        <v>232</v>
      </c>
      <c r="J380" s="18">
        <v>2.5</v>
      </c>
      <c r="K380" s="18" t="s">
        <v>42</v>
      </c>
      <c r="L380" s="18" t="s">
        <v>184</v>
      </c>
      <c r="N380" s="18">
        <v>25</v>
      </c>
      <c r="O380" s="18">
        <v>2.5</v>
      </c>
      <c r="P380" s="18">
        <v>1</v>
      </c>
      <c r="Q380" s="18">
        <v>1</v>
      </c>
      <c r="R380" s="18">
        <v>144986509</v>
      </c>
      <c r="S380" s="18">
        <v>2098</v>
      </c>
      <c r="U380">
        <f>MATCH(D380,Отчет!$D:$D,0)</f>
        <v>14</v>
      </c>
    </row>
    <row r="381" spans="1:21" x14ac:dyDescent="0.25">
      <c r="A381" s="18">
        <v>192062037</v>
      </c>
      <c r="B381" s="18">
        <v>6</v>
      </c>
      <c r="C381" s="18" t="s">
        <v>84</v>
      </c>
      <c r="D381" s="18">
        <v>137405918</v>
      </c>
      <c r="E381" s="7" t="s">
        <v>118</v>
      </c>
      <c r="F381" s="7" t="s">
        <v>119</v>
      </c>
      <c r="G381" s="7" t="s">
        <v>120</v>
      </c>
      <c r="H381" s="18" t="s">
        <v>121</v>
      </c>
      <c r="I381" s="7" t="s">
        <v>233</v>
      </c>
      <c r="J381" s="18">
        <v>2.5</v>
      </c>
      <c r="K381" s="18" t="s">
        <v>42</v>
      </c>
      <c r="L381" s="18" t="s">
        <v>184</v>
      </c>
      <c r="N381" s="18">
        <v>0</v>
      </c>
      <c r="O381" s="18">
        <v>2.5</v>
      </c>
      <c r="P381" s="18">
        <v>1</v>
      </c>
      <c r="Q381" s="18">
        <v>1</v>
      </c>
      <c r="R381" s="18">
        <v>144986509</v>
      </c>
      <c r="S381" s="18">
        <v>2098</v>
      </c>
      <c r="U381">
        <f>MATCH(D381,Отчет!$D:$D,0)</f>
        <v>39</v>
      </c>
    </row>
    <row r="382" spans="1:21" x14ac:dyDescent="0.25">
      <c r="A382" s="18">
        <v>186109828</v>
      </c>
      <c r="B382" s="18">
        <v>10</v>
      </c>
      <c r="C382" s="18" t="s">
        <v>36</v>
      </c>
      <c r="D382" s="18">
        <v>137399274</v>
      </c>
      <c r="E382" s="7" t="s">
        <v>138</v>
      </c>
      <c r="F382" s="7" t="s">
        <v>86</v>
      </c>
      <c r="G382" s="7" t="s">
        <v>139</v>
      </c>
      <c r="H382" s="18" t="s">
        <v>140</v>
      </c>
      <c r="I382" s="7" t="s">
        <v>233</v>
      </c>
      <c r="J382" s="18">
        <v>2.5</v>
      </c>
      <c r="K382" s="18" t="s">
        <v>42</v>
      </c>
      <c r="L382" s="18" t="s">
        <v>184</v>
      </c>
      <c r="N382" s="18">
        <v>25</v>
      </c>
      <c r="O382" s="18">
        <v>2.5</v>
      </c>
      <c r="P382" s="18">
        <v>1</v>
      </c>
      <c r="Q382" s="18">
        <v>1</v>
      </c>
      <c r="R382" s="18">
        <v>144986509</v>
      </c>
      <c r="S382" s="18">
        <v>2098</v>
      </c>
      <c r="U382">
        <f>MATCH(D382,Отчет!$D:$D,0)</f>
        <v>12</v>
      </c>
    </row>
    <row r="383" spans="1:21" x14ac:dyDescent="0.25">
      <c r="A383" s="18">
        <v>163203564</v>
      </c>
      <c r="B383" s="18">
        <v>10</v>
      </c>
      <c r="C383" s="18" t="s">
        <v>36</v>
      </c>
      <c r="D383" s="18">
        <v>137399209</v>
      </c>
      <c r="E383" s="7" t="s">
        <v>106</v>
      </c>
      <c r="F383" s="7" t="s">
        <v>107</v>
      </c>
      <c r="G383" s="7" t="s">
        <v>108</v>
      </c>
      <c r="H383" s="18" t="s">
        <v>109</v>
      </c>
      <c r="I383" s="7" t="s">
        <v>234</v>
      </c>
      <c r="J383" s="18">
        <v>2.5</v>
      </c>
      <c r="K383" s="18" t="s">
        <v>42</v>
      </c>
      <c r="L383" s="18" t="s">
        <v>184</v>
      </c>
      <c r="N383" s="18">
        <v>25</v>
      </c>
      <c r="O383" s="18">
        <v>2.5</v>
      </c>
      <c r="P383" s="18">
        <v>1</v>
      </c>
      <c r="Q383" s="18">
        <v>1</v>
      </c>
      <c r="R383" s="18">
        <v>122328979</v>
      </c>
      <c r="S383" s="18">
        <v>2098</v>
      </c>
      <c r="U383">
        <f>MATCH(D383,Отчет!$D:$D,0)</f>
        <v>17</v>
      </c>
    </row>
    <row r="384" spans="1:21" x14ac:dyDescent="0.25">
      <c r="A384" s="18">
        <v>163203568</v>
      </c>
      <c r="B384" s="18">
        <v>10</v>
      </c>
      <c r="C384" s="18" t="s">
        <v>36</v>
      </c>
      <c r="D384" s="18">
        <v>138474044</v>
      </c>
      <c r="E384" s="7" t="s">
        <v>103</v>
      </c>
      <c r="F384" s="7" t="s">
        <v>104</v>
      </c>
      <c r="G384" s="7" t="s">
        <v>63</v>
      </c>
      <c r="H384" s="18" t="s">
        <v>105</v>
      </c>
      <c r="I384" s="7" t="s">
        <v>234</v>
      </c>
      <c r="J384" s="18">
        <v>2.5</v>
      </c>
      <c r="K384" s="18" t="s">
        <v>42</v>
      </c>
      <c r="L384" s="18" t="s">
        <v>184</v>
      </c>
      <c r="N384" s="18">
        <v>25</v>
      </c>
      <c r="O384" s="18">
        <v>2.5</v>
      </c>
      <c r="P384" s="18">
        <v>1</v>
      </c>
      <c r="Q384" s="18">
        <v>1</v>
      </c>
      <c r="R384" s="18">
        <v>122328979</v>
      </c>
      <c r="S384" s="18">
        <v>2098</v>
      </c>
      <c r="U384">
        <f>MATCH(D384,Отчет!$D:$D,0)</f>
        <v>41</v>
      </c>
    </row>
    <row r="385" spans="1:21" x14ac:dyDescent="0.25">
      <c r="A385" s="18">
        <v>138343503</v>
      </c>
      <c r="B385" s="18">
        <v>9</v>
      </c>
      <c r="C385" s="18" t="s">
        <v>84</v>
      </c>
      <c r="D385" s="18">
        <v>137405866</v>
      </c>
      <c r="E385" s="7" t="s">
        <v>90</v>
      </c>
      <c r="F385" s="7" t="s">
        <v>91</v>
      </c>
      <c r="G385" s="7" t="s">
        <v>92</v>
      </c>
      <c r="H385" s="18" t="s">
        <v>93</v>
      </c>
      <c r="I385" s="7" t="s">
        <v>235</v>
      </c>
      <c r="J385" s="18">
        <v>2.5</v>
      </c>
      <c r="K385" s="18" t="s">
        <v>42</v>
      </c>
      <c r="L385" s="18" t="s">
        <v>184</v>
      </c>
      <c r="N385" s="18">
        <v>22.5</v>
      </c>
      <c r="O385" s="18">
        <v>2.5</v>
      </c>
      <c r="P385" s="18">
        <v>1</v>
      </c>
      <c r="Q385" s="18">
        <v>1</v>
      </c>
      <c r="R385" s="18">
        <v>125138784</v>
      </c>
      <c r="S385" s="18">
        <v>2098</v>
      </c>
      <c r="U385">
        <f>MATCH(D385,Отчет!$D:$D,0)</f>
        <v>23</v>
      </c>
    </row>
    <row r="386" spans="1:21" x14ac:dyDescent="0.25">
      <c r="A386" s="18">
        <v>138422704</v>
      </c>
      <c r="B386" s="18">
        <v>9</v>
      </c>
      <c r="C386" s="18" t="s">
        <v>84</v>
      </c>
      <c r="D386" s="18">
        <v>137405931</v>
      </c>
      <c r="E386" s="7" t="s">
        <v>98</v>
      </c>
      <c r="F386" s="7" t="s">
        <v>99</v>
      </c>
      <c r="G386" s="7" t="s">
        <v>100</v>
      </c>
      <c r="H386" s="18" t="s">
        <v>101</v>
      </c>
      <c r="I386" s="7" t="s">
        <v>235</v>
      </c>
      <c r="J386" s="18">
        <v>2.5</v>
      </c>
      <c r="K386" s="18" t="s">
        <v>42</v>
      </c>
      <c r="L386" s="18" t="s">
        <v>184</v>
      </c>
      <c r="N386" s="18">
        <v>22.5</v>
      </c>
      <c r="O386" s="18">
        <v>2.5</v>
      </c>
      <c r="P386" s="18">
        <v>1</v>
      </c>
      <c r="Q386" s="18">
        <v>1</v>
      </c>
      <c r="R386" s="18">
        <v>125138784</v>
      </c>
      <c r="S386" s="18">
        <v>2098</v>
      </c>
      <c r="U386">
        <f>MATCH(D386,Отчет!$D:$D,0)</f>
        <v>24</v>
      </c>
    </row>
    <row r="387" spans="1:21" x14ac:dyDescent="0.25">
      <c r="A387" s="18">
        <v>139886545</v>
      </c>
      <c r="B387" s="18">
        <v>8</v>
      </c>
      <c r="C387" s="18" t="s">
        <v>84</v>
      </c>
      <c r="D387" s="18">
        <v>137405957</v>
      </c>
      <c r="E387" s="7" t="s">
        <v>126</v>
      </c>
      <c r="F387" s="7" t="s">
        <v>127</v>
      </c>
      <c r="G387" s="7" t="s">
        <v>128</v>
      </c>
      <c r="H387" s="18" t="s">
        <v>129</v>
      </c>
      <c r="I387" s="7" t="s">
        <v>235</v>
      </c>
      <c r="J387" s="18">
        <v>2.5</v>
      </c>
      <c r="K387" s="18" t="s">
        <v>42</v>
      </c>
      <c r="L387" s="18" t="s">
        <v>184</v>
      </c>
      <c r="N387" s="18">
        <v>20</v>
      </c>
      <c r="O387" s="18">
        <v>2.5</v>
      </c>
      <c r="P387" s="18">
        <v>1</v>
      </c>
      <c r="Q387" s="18">
        <v>1</v>
      </c>
      <c r="R387" s="18">
        <v>125138784</v>
      </c>
      <c r="S387" s="18">
        <v>2098</v>
      </c>
      <c r="U387">
        <f>MATCH(D387,Отчет!$D:$D,0)</f>
        <v>20</v>
      </c>
    </row>
    <row r="388" spans="1:21" x14ac:dyDescent="0.25">
      <c r="A388" s="18">
        <v>186374963</v>
      </c>
      <c r="B388" s="18">
        <v>10</v>
      </c>
      <c r="C388" s="18" t="s">
        <v>84</v>
      </c>
      <c r="D388" s="18">
        <v>137405727</v>
      </c>
      <c r="E388" s="7" t="s">
        <v>85</v>
      </c>
      <c r="F388" s="7" t="s">
        <v>86</v>
      </c>
      <c r="G388" s="7" t="s">
        <v>87</v>
      </c>
      <c r="H388" s="18" t="s">
        <v>88</v>
      </c>
      <c r="I388" s="7" t="s">
        <v>235</v>
      </c>
      <c r="J388" s="18">
        <v>2.5</v>
      </c>
      <c r="K388" s="18" t="s">
        <v>42</v>
      </c>
      <c r="L388" s="18" t="s">
        <v>184</v>
      </c>
      <c r="N388" s="18">
        <v>25</v>
      </c>
      <c r="O388" s="18">
        <v>2.5</v>
      </c>
      <c r="P388" s="18">
        <v>1</v>
      </c>
      <c r="Q388" s="18">
        <v>1</v>
      </c>
      <c r="R388" s="18">
        <v>125138784</v>
      </c>
      <c r="S388" s="18">
        <v>2098</v>
      </c>
      <c r="U388">
        <f>MATCH(D388,Отчет!$D:$D,0)</f>
        <v>21</v>
      </c>
    </row>
    <row r="389" spans="1:21" x14ac:dyDescent="0.25">
      <c r="A389" s="18">
        <v>138418127</v>
      </c>
      <c r="B389" s="18">
        <v>9</v>
      </c>
      <c r="C389" s="18" t="s">
        <v>84</v>
      </c>
      <c r="D389" s="18">
        <v>137405905</v>
      </c>
      <c r="E389" s="7" t="s">
        <v>94</v>
      </c>
      <c r="F389" s="7" t="s">
        <v>95</v>
      </c>
      <c r="G389" s="7" t="s">
        <v>96</v>
      </c>
      <c r="H389" s="18" t="s">
        <v>97</v>
      </c>
      <c r="I389" s="7" t="s">
        <v>235</v>
      </c>
      <c r="J389" s="18">
        <v>2.5</v>
      </c>
      <c r="K389" s="18" t="s">
        <v>42</v>
      </c>
      <c r="L389" s="18" t="s">
        <v>184</v>
      </c>
      <c r="N389" s="18">
        <v>22.5</v>
      </c>
      <c r="O389" s="18">
        <v>2.5</v>
      </c>
      <c r="P389" s="18">
        <v>1</v>
      </c>
      <c r="Q389" s="18">
        <v>1</v>
      </c>
      <c r="R389" s="18">
        <v>125138784</v>
      </c>
      <c r="S389" s="18">
        <v>2098</v>
      </c>
      <c r="U389">
        <f>MATCH(D389,Отчет!$D:$D,0)</f>
        <v>14</v>
      </c>
    </row>
    <row r="390" spans="1:21" ht="39.6" x14ac:dyDescent="0.25">
      <c r="A390" s="18">
        <v>193433214</v>
      </c>
      <c r="B390" s="18">
        <v>6</v>
      </c>
      <c r="C390" s="18" t="s">
        <v>36</v>
      </c>
      <c r="D390" s="18">
        <v>137401643</v>
      </c>
      <c r="E390" s="7" t="s">
        <v>78</v>
      </c>
      <c r="F390" s="7" t="s">
        <v>79</v>
      </c>
      <c r="G390" s="7" t="s">
        <v>80</v>
      </c>
      <c r="H390" s="18" t="s">
        <v>81</v>
      </c>
      <c r="I390" s="27" t="s">
        <v>236</v>
      </c>
      <c r="J390" s="18">
        <v>5</v>
      </c>
      <c r="K390" s="18" t="s">
        <v>183</v>
      </c>
      <c r="L390" s="18" t="s">
        <v>237</v>
      </c>
      <c r="N390" s="18">
        <v>30</v>
      </c>
      <c r="O390" s="18">
        <v>5</v>
      </c>
      <c r="P390" s="18">
        <v>1</v>
      </c>
      <c r="Q390" s="18">
        <v>1</v>
      </c>
      <c r="U390">
        <f>MATCH(D390,Отчет!$D:$D,0)</f>
        <v>36</v>
      </c>
    </row>
    <row r="391" spans="1:21" ht="39.6" x14ac:dyDescent="0.25">
      <c r="A391" s="18">
        <v>193437608</v>
      </c>
      <c r="B391" s="18">
        <v>7</v>
      </c>
      <c r="C391" s="18" t="s">
        <v>36</v>
      </c>
      <c r="D391" s="18">
        <v>139553632</v>
      </c>
      <c r="E391" s="7" t="s">
        <v>145</v>
      </c>
      <c r="F391" s="7" t="s">
        <v>146</v>
      </c>
      <c r="G391" s="7" t="s">
        <v>63</v>
      </c>
      <c r="H391" s="18" t="s">
        <v>147</v>
      </c>
      <c r="I391" s="27" t="s">
        <v>238</v>
      </c>
      <c r="J391" s="18">
        <v>5</v>
      </c>
      <c r="K391" s="18" t="s">
        <v>183</v>
      </c>
      <c r="L391" s="18" t="s">
        <v>237</v>
      </c>
      <c r="N391" s="18">
        <v>35</v>
      </c>
      <c r="O391" s="18">
        <v>5</v>
      </c>
      <c r="P391" s="18">
        <v>1</v>
      </c>
      <c r="Q391" s="18">
        <v>1</v>
      </c>
      <c r="U391">
        <f>MATCH(D391,Отчет!$D:$D,0)</f>
        <v>44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</dc:creator>
  <cp:lastModifiedBy>DB</cp:lastModifiedBy>
  <dcterms:created xsi:type="dcterms:W3CDTF">2006-05-18T19:55:00Z</dcterms:created>
  <dcterms:modified xsi:type="dcterms:W3CDTF">2014-05-28T15:50:04Z</dcterms:modified>
</cp:coreProperties>
</file>